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835" windowHeight="15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<sst xmlns="http://schemas.openxmlformats.org/spreadsheetml/2006/main" count="24" uniqueCount="24">
  <si>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Foundation</t>
  </si>
  <si>
    <t>C&amp;ES</t>
  </si>
  <si>
    <t>Mainstage</t>
  </si>
  <si>
    <t>Marketing - Recruitment</t>
  </si>
  <si>
    <t>Web/IT</t>
  </si>
  <si>
    <t>Marketing/CBS</t>
  </si>
  <si>
    <t>Total</t>
  </si>
  <si>
    <t>Vacation</t>
  </si>
  <si>
    <t>Snow</t>
  </si>
  <si>
    <t>Sick</t>
  </si>
  <si>
    <t>Holiday</t>
  </si>
  <si>
    <t>Total Time</t>
  </si>
  <si>
    <t>Web Development</t>
  </si>
  <si>
    <t>Guidelines/Policies</t>
  </si>
  <si>
    <t>Training</t>
  </si>
  <si>
    <t>Social Media</t>
  </si>
  <si>
    <t>General MKT Admin</t>
  </si>
  <si>
    <t>Time/Effort Summary - Carolyn</t>
  </si>
  <si>
    <t>Reduced Contact</t>
  </si>
  <si>
    <t>Total Hours Left in Contract</t>
  </si>
  <si>
    <t>Total Hours to Work in Contract</t>
  </si>
  <si>
    <t>RC Hrs</t>
  </si>
  <si>
    <t>RCH Left</t>
  </si>
  <si>
    <t>Vacation/Holiday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</si>
</sst>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42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4" fontId="3" fillId="0" borderId="12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5" fontId="3" fillId="0" borderId="0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10.140625" style="6" bestFit="1" customWidth="1"/>
    <col min="2" max="2" width="9.7109375" style="1" customWidth="1"/>
    <col min="3" max="3" width="5.7109375" style="1" bestFit="1" customWidth="1"/>
    <col min="4" max="4" width="8.8515625" style="1" customWidth="1"/>
    <col min="5" max="5" width="11.140625" style="1" customWidth="1"/>
    <col min="6" max="6" width="10.00390625" style="1" customWidth="1"/>
    <col min="7" max="7" width="7.28125" style="1" customWidth="1"/>
    <col min="8" max="8" width="6.28125" style="1" customWidth="1"/>
    <col min="9" max="9" width="10.421875" style="1" customWidth="1"/>
    <col min="10" max="10" width="9.421875" style="1" customWidth="1"/>
    <col min="11" max="11" width="6.421875" style="1" bestFit="1" customWidth="1"/>
    <col min="12" max="12" width="9.8515625" style="1" customWidth="1"/>
    <col min="13" max="13" width="5.57421875" style="1" bestFit="1" customWidth="1"/>
    <col min="14" max="14" width="7.7109375" style="1" bestFit="1" customWidth="1"/>
    <col min="15" max="15" width="6.57421875" style="2" bestFit="1" customWidth="1"/>
    <col min="16" max="16" width="4.28125" style="1" bestFit="1" customWidth="1"/>
    <col min="17" max="17" width="7.140625" style="1" bestFit="1" customWidth="1"/>
    <col min="18" max="18" width="8.140625" style="1" customWidth="1"/>
    <col min="19" max="19" width="8.00390625" style="1" customWidth="1"/>
    <col min="20" max="16384" width="9.140625" style="1" customWidth="1"/>
  </cols>
  <sheetData>
    <row r="1" spans="1:15" s="4" customFormat="1" ht="12.75">
      <c r="A1" s="3" t="s">
        <v>17</v>
      </c>
      <c r="O1" s="5"/>
    </row>
    <row r="2" spans="1:20" s="16" customFormat="1" ht="36">
      <c r="A2" s="15"/>
      <c r="B2" s="16" t="s">
        <v>0</v>
      </c>
      <c r="C2" s="16" t="s">
        <v>1</v>
      </c>
      <c r="D2" s="16" t="s">
        <v>2</v>
      </c>
      <c r="E2" s="16" t="s">
        <v>12</v>
      </c>
      <c r="F2" s="16" t="s">
        <v>13</v>
      </c>
      <c r="G2" s="16" t="s">
        <v>14</v>
      </c>
      <c r="H2" s="16" t="s">
        <v>15</v>
      </c>
      <c r="I2" s="16" t="s">
        <v>16</v>
      </c>
      <c r="J2" s="16" t="s">
        <v>3</v>
      </c>
      <c r="K2" s="16" t="s">
        <v>4</v>
      </c>
      <c r="L2" s="16" t="s">
        <v>5</v>
      </c>
      <c r="M2" s="16" t="s">
        <v>6</v>
      </c>
      <c r="N2" s="16" t="s">
        <v>7</v>
      </c>
      <c r="O2" s="17" t="s">
        <v>8</v>
      </c>
      <c r="P2" s="16" t="s">
        <v>9</v>
      </c>
      <c r="Q2" s="16" t="s">
        <v>10</v>
      </c>
      <c r="R2" s="18" t="s">
        <v>18</v>
      </c>
      <c r="S2" s="16" t="s">
        <v>23</v>
      </c>
      <c r="T2" s="16" t="s">
        <v>11</v>
      </c>
    </row>
    <row r="3" spans="1:20" s="9" customFormat="1" ht="12">
      <c r="A3" s="20">
        <v>40725</v>
      </c>
      <c r="E3" s="9">
        <v>23</v>
      </c>
      <c r="F3" s="9">
        <v>5</v>
      </c>
      <c r="H3" s="9">
        <v>1.25</v>
      </c>
      <c r="I3" s="9">
        <v>2.75</v>
      </c>
      <c r="J3" s="9">
        <v>5</v>
      </c>
      <c r="M3" s="9">
        <f aca="true" t="shared" si="0" ref="M3:M28">SUM(B3:L3)</f>
        <v>37</v>
      </c>
      <c r="O3" s="11"/>
      <c r="R3" s="9">
        <v>3</v>
      </c>
      <c r="S3" s="9">
        <f>SUM(N3:Q3)</f>
        <v>0</v>
      </c>
      <c r="T3" s="9">
        <f>SUM(M3:S3)</f>
        <v>40</v>
      </c>
    </row>
    <row r="4" spans="1:20" s="9" customFormat="1" ht="12">
      <c r="A4" s="20">
        <v>40735</v>
      </c>
      <c r="E4" s="9">
        <v>30</v>
      </c>
      <c r="F4" s="9">
        <v>18</v>
      </c>
      <c r="H4" s="9">
        <v>3</v>
      </c>
      <c r="I4" s="8">
        <v>12</v>
      </c>
      <c r="J4" s="8">
        <v>14</v>
      </c>
      <c r="M4" s="9">
        <f t="shared" si="0"/>
        <v>77</v>
      </c>
      <c r="O4" s="11"/>
      <c r="R4" s="9">
        <v>3</v>
      </c>
      <c r="S4" s="9">
        <f aca="true" t="shared" si="1" ref="S4:S30">SUM(N4:Q4)</f>
        <v>0</v>
      </c>
      <c r="T4" s="9">
        <f aca="true" t="shared" si="2" ref="T4:T29">SUM(M4:S4)</f>
        <v>80</v>
      </c>
    </row>
    <row r="5" spans="1:20" s="9" customFormat="1" ht="12">
      <c r="A5" s="20">
        <v>40749</v>
      </c>
      <c r="D5" s="9">
        <v>6</v>
      </c>
      <c r="E5" s="9">
        <v>36</v>
      </c>
      <c r="F5" s="9">
        <v>1.5</v>
      </c>
      <c r="H5" s="9">
        <v>3</v>
      </c>
      <c r="I5" s="8">
        <v>14</v>
      </c>
      <c r="J5" s="8">
        <v>5</v>
      </c>
      <c r="K5" s="8">
        <v>3.5</v>
      </c>
      <c r="M5" s="9">
        <f t="shared" si="0"/>
        <v>69</v>
      </c>
      <c r="O5" s="11"/>
      <c r="R5" s="9">
        <v>11</v>
      </c>
      <c r="S5" s="9">
        <f t="shared" si="1"/>
        <v>0</v>
      </c>
      <c r="T5" s="9">
        <f t="shared" si="2"/>
        <v>80</v>
      </c>
    </row>
    <row r="6" spans="1:20" s="9" customFormat="1" ht="12">
      <c r="A6" s="20">
        <v>40763</v>
      </c>
      <c r="B6" s="9">
        <v>6.5</v>
      </c>
      <c r="D6" s="9">
        <v>5</v>
      </c>
      <c r="E6" s="8">
        <v>46.5</v>
      </c>
      <c r="F6" s="8">
        <v>0.5</v>
      </c>
      <c r="H6" s="8">
        <v>1</v>
      </c>
      <c r="I6" s="8">
        <v>14.5</v>
      </c>
      <c r="J6" s="8">
        <v>2.5</v>
      </c>
      <c r="M6" s="9">
        <f t="shared" si="0"/>
        <v>76.5</v>
      </c>
      <c r="O6" s="11"/>
      <c r="R6" s="8">
        <v>3.5</v>
      </c>
      <c r="S6" s="9">
        <f t="shared" si="1"/>
        <v>0</v>
      </c>
      <c r="T6" s="9">
        <f t="shared" si="2"/>
        <v>80</v>
      </c>
    </row>
    <row r="7" spans="1:20" s="9" customFormat="1" ht="12">
      <c r="A7" s="20">
        <v>40777</v>
      </c>
      <c r="E7" s="8">
        <v>45</v>
      </c>
      <c r="H7" s="8">
        <v>0.5</v>
      </c>
      <c r="I7" s="8">
        <v>28</v>
      </c>
      <c r="J7" s="8">
        <v>0.5</v>
      </c>
      <c r="M7" s="9">
        <f t="shared" si="0"/>
        <v>74</v>
      </c>
      <c r="O7" s="11"/>
      <c r="Q7" s="9">
        <v>8</v>
      </c>
      <c r="R7" s="8">
        <v>1</v>
      </c>
      <c r="T7" s="9">
        <f t="shared" si="2"/>
        <v>83</v>
      </c>
    </row>
    <row r="8" spans="1:20" s="9" customFormat="1" ht="12">
      <c r="A8" s="20">
        <v>40791</v>
      </c>
      <c r="E8" s="8">
        <v>50.5</v>
      </c>
      <c r="H8" s="8">
        <v>2</v>
      </c>
      <c r="I8" s="8">
        <v>24</v>
      </c>
      <c r="J8" s="8">
        <v>1</v>
      </c>
      <c r="K8" s="8">
        <v>14.5</v>
      </c>
      <c r="M8" s="9">
        <f t="shared" si="0"/>
        <v>92</v>
      </c>
      <c r="O8" s="11"/>
      <c r="R8" s="8">
        <v>0</v>
      </c>
      <c r="S8" s="9">
        <f t="shared" si="1"/>
        <v>0</v>
      </c>
      <c r="T8" s="9">
        <f t="shared" si="2"/>
        <v>92</v>
      </c>
    </row>
    <row r="9" spans="1:20" s="9" customFormat="1" ht="12">
      <c r="A9" s="20">
        <v>40805</v>
      </c>
      <c r="E9" s="8">
        <v>45.75</v>
      </c>
      <c r="F9" s="8">
        <v>1.5</v>
      </c>
      <c r="H9" s="8">
        <v>3.25</v>
      </c>
      <c r="I9" s="8">
        <v>18</v>
      </c>
      <c r="K9" s="8">
        <v>9</v>
      </c>
      <c r="M9" s="9">
        <f t="shared" si="0"/>
        <v>77.5</v>
      </c>
      <c r="O9" s="11"/>
      <c r="R9" s="8">
        <v>2.5</v>
      </c>
      <c r="S9" s="9">
        <f t="shared" si="1"/>
        <v>0</v>
      </c>
      <c r="T9" s="9">
        <f t="shared" si="2"/>
        <v>80</v>
      </c>
    </row>
    <row r="10" spans="1:20" s="9" customFormat="1" ht="12">
      <c r="A10" s="20">
        <v>40819</v>
      </c>
      <c r="E10" s="8">
        <v>27.5</v>
      </c>
      <c r="F10" s="8">
        <v>9.5</v>
      </c>
      <c r="H10" s="8">
        <v>2.5</v>
      </c>
      <c r="I10" s="8">
        <v>24</v>
      </c>
      <c r="J10" s="8">
        <v>8</v>
      </c>
      <c r="K10" s="8">
        <v>6</v>
      </c>
      <c r="M10" s="9">
        <f t="shared" si="0"/>
        <v>77.5</v>
      </c>
      <c r="O10" s="11"/>
      <c r="R10" s="8">
        <v>2.5</v>
      </c>
      <c r="S10" s="9">
        <f t="shared" si="1"/>
        <v>0</v>
      </c>
      <c r="T10" s="9">
        <f t="shared" si="2"/>
        <v>80</v>
      </c>
    </row>
    <row r="11" spans="1:20" s="9" customFormat="1" ht="12">
      <c r="A11" s="20">
        <v>40833</v>
      </c>
      <c r="E11" s="9">
        <v>37.25</v>
      </c>
      <c r="F11" s="9">
        <v>3</v>
      </c>
      <c r="H11" s="9">
        <v>2</v>
      </c>
      <c r="I11" s="9">
        <v>32</v>
      </c>
      <c r="J11" s="9">
        <v>0.25</v>
      </c>
      <c r="K11" s="9">
        <v>3.5</v>
      </c>
      <c r="M11" s="9">
        <f t="shared" si="0"/>
        <v>78</v>
      </c>
      <c r="O11" s="11"/>
      <c r="R11" s="9">
        <v>2</v>
      </c>
      <c r="S11" s="9">
        <f t="shared" si="1"/>
        <v>0</v>
      </c>
      <c r="T11" s="9">
        <f t="shared" si="2"/>
        <v>80</v>
      </c>
    </row>
    <row r="12" spans="1:20" s="9" customFormat="1" ht="12">
      <c r="A12" s="20">
        <v>40847</v>
      </c>
      <c r="E12" s="9">
        <v>38.75</v>
      </c>
      <c r="F12" s="9">
        <v>5</v>
      </c>
      <c r="H12" s="9">
        <v>1.75</v>
      </c>
      <c r="I12" s="9">
        <v>32</v>
      </c>
      <c r="K12" s="9">
        <v>2.5</v>
      </c>
      <c r="M12" s="9">
        <f t="shared" si="0"/>
        <v>80</v>
      </c>
      <c r="O12" s="11"/>
      <c r="R12" s="9">
        <v>0</v>
      </c>
      <c r="S12" s="9">
        <f t="shared" si="1"/>
        <v>0</v>
      </c>
      <c r="T12" s="9">
        <f t="shared" si="2"/>
        <v>80</v>
      </c>
    </row>
    <row r="13" spans="1:20" s="9" customFormat="1" ht="12">
      <c r="A13" s="20">
        <v>40861</v>
      </c>
      <c r="E13" s="9">
        <v>25.5</v>
      </c>
      <c r="F13" s="9">
        <v>7.5</v>
      </c>
      <c r="H13" s="9">
        <v>0.5</v>
      </c>
      <c r="I13" s="9">
        <v>20</v>
      </c>
      <c r="K13" s="9">
        <v>1.5</v>
      </c>
      <c r="M13" s="9">
        <f t="shared" si="0"/>
        <v>55</v>
      </c>
      <c r="O13" s="11"/>
      <c r="Q13" s="9">
        <v>24</v>
      </c>
      <c r="R13" s="9">
        <v>1</v>
      </c>
      <c r="T13" s="9">
        <f t="shared" si="2"/>
        <v>80</v>
      </c>
    </row>
    <row r="14" spans="1:20" s="9" customFormat="1" ht="12">
      <c r="A14" s="20">
        <v>40875</v>
      </c>
      <c r="E14" s="9">
        <v>31</v>
      </c>
      <c r="F14" s="9">
        <v>2.5</v>
      </c>
      <c r="H14" s="9">
        <v>7</v>
      </c>
      <c r="I14" s="9">
        <v>34</v>
      </c>
      <c r="J14" s="9">
        <v>3</v>
      </c>
      <c r="K14" s="9">
        <v>2.5</v>
      </c>
      <c r="M14" s="9">
        <f t="shared" si="0"/>
        <v>80</v>
      </c>
      <c r="O14" s="11"/>
      <c r="S14" s="9">
        <f t="shared" si="1"/>
        <v>0</v>
      </c>
      <c r="T14" s="9">
        <f t="shared" si="2"/>
        <v>80</v>
      </c>
    </row>
    <row r="15" spans="1:20" s="9" customFormat="1" ht="12">
      <c r="A15" s="21">
        <v>40889</v>
      </c>
      <c r="E15" s="9">
        <v>29.75</v>
      </c>
      <c r="H15" s="9">
        <v>9</v>
      </c>
      <c r="I15" s="9">
        <v>34.75</v>
      </c>
      <c r="J15" s="9">
        <v>1.25</v>
      </c>
      <c r="K15" s="9">
        <v>1.25</v>
      </c>
      <c r="M15" s="9">
        <f t="shared" si="0"/>
        <v>76</v>
      </c>
      <c r="O15" s="11"/>
      <c r="Q15" s="9">
        <v>4</v>
      </c>
      <c r="T15" s="9">
        <f t="shared" si="2"/>
        <v>80</v>
      </c>
    </row>
    <row r="16" spans="1:20" s="9" customFormat="1" ht="12">
      <c r="A16" s="21">
        <v>40903</v>
      </c>
      <c r="D16" s="8"/>
      <c r="E16" s="8">
        <v>11.75</v>
      </c>
      <c r="F16" s="8"/>
      <c r="G16" s="8"/>
      <c r="H16" s="8">
        <v>3.5</v>
      </c>
      <c r="I16" s="8">
        <v>11</v>
      </c>
      <c r="J16" s="8">
        <v>4.75</v>
      </c>
      <c r="K16" s="8">
        <v>1</v>
      </c>
      <c r="L16" s="8"/>
      <c r="M16" s="9">
        <f t="shared" si="0"/>
        <v>32</v>
      </c>
      <c r="N16" s="8"/>
      <c r="O16" s="11"/>
      <c r="Q16" s="9">
        <v>48</v>
      </c>
      <c r="T16" s="9">
        <f t="shared" si="2"/>
        <v>80</v>
      </c>
    </row>
    <row r="17" spans="1:20" s="9" customFormat="1" ht="12">
      <c r="A17" s="20">
        <v>40917</v>
      </c>
      <c r="D17" s="8"/>
      <c r="E17" s="8">
        <v>31</v>
      </c>
      <c r="F17" s="8">
        <v>1</v>
      </c>
      <c r="G17" s="8"/>
      <c r="H17" s="8">
        <v>13</v>
      </c>
      <c r="I17" s="8">
        <v>31.25</v>
      </c>
      <c r="J17" s="8">
        <v>3</v>
      </c>
      <c r="K17" s="8">
        <v>0.75</v>
      </c>
      <c r="M17" s="9">
        <f t="shared" si="0"/>
        <v>80</v>
      </c>
      <c r="N17" s="8"/>
      <c r="O17" s="11"/>
      <c r="S17" s="9">
        <f t="shared" si="1"/>
        <v>0</v>
      </c>
      <c r="T17" s="9">
        <f t="shared" si="2"/>
        <v>80</v>
      </c>
    </row>
    <row r="18" spans="1:20" s="9" customFormat="1" ht="12">
      <c r="A18" s="20">
        <v>40928</v>
      </c>
      <c r="D18" s="8"/>
      <c r="E18" s="8">
        <v>31</v>
      </c>
      <c r="F18" s="8"/>
      <c r="G18" s="8"/>
      <c r="H18" s="8">
        <v>14.25</v>
      </c>
      <c r="I18" s="8">
        <v>24.5</v>
      </c>
      <c r="J18" s="8">
        <v>7.5</v>
      </c>
      <c r="K18" s="8">
        <v>2.75</v>
      </c>
      <c r="M18" s="9">
        <f t="shared" si="0"/>
        <v>80</v>
      </c>
      <c r="N18" s="8"/>
      <c r="O18" s="11"/>
      <c r="S18" s="9">
        <f t="shared" si="1"/>
        <v>0</v>
      </c>
      <c r="T18" s="9">
        <f t="shared" si="2"/>
        <v>80</v>
      </c>
    </row>
    <row r="19" spans="1:20" s="9" customFormat="1" ht="12">
      <c r="A19" s="20">
        <v>40942</v>
      </c>
      <c r="D19" s="8">
        <v>1.5</v>
      </c>
      <c r="E19" s="8">
        <v>25</v>
      </c>
      <c r="F19" s="8">
        <v>7.5</v>
      </c>
      <c r="G19" s="8"/>
      <c r="H19" s="8">
        <v>12.25</v>
      </c>
      <c r="I19" s="8">
        <v>23.5</v>
      </c>
      <c r="J19" s="8">
        <v>7.5</v>
      </c>
      <c r="K19" s="8">
        <v>2.75</v>
      </c>
      <c r="L19" s="8"/>
      <c r="M19" s="9">
        <f t="shared" si="0"/>
        <v>80</v>
      </c>
      <c r="O19" s="11"/>
      <c r="S19" s="9">
        <f t="shared" si="1"/>
        <v>0</v>
      </c>
      <c r="T19" s="9">
        <f t="shared" si="2"/>
        <v>80</v>
      </c>
    </row>
    <row r="20" spans="1:20" s="9" customFormat="1" ht="12">
      <c r="A20" s="20">
        <v>40956</v>
      </c>
      <c r="D20" s="8">
        <v>2.25</v>
      </c>
      <c r="E20" s="8">
        <v>29.75</v>
      </c>
      <c r="F20" s="8">
        <v>8</v>
      </c>
      <c r="G20" s="8"/>
      <c r="H20" s="8">
        <v>10.25</v>
      </c>
      <c r="I20" s="8">
        <v>26</v>
      </c>
      <c r="J20" s="8">
        <v>2.75</v>
      </c>
      <c r="K20" s="8">
        <v>1</v>
      </c>
      <c r="M20" s="9">
        <f t="shared" si="0"/>
        <v>80</v>
      </c>
      <c r="O20" s="11"/>
      <c r="S20" s="9">
        <f t="shared" si="1"/>
        <v>0</v>
      </c>
      <c r="T20" s="9">
        <f t="shared" si="2"/>
        <v>80</v>
      </c>
    </row>
    <row r="21" spans="1:20" s="9" customFormat="1" ht="12">
      <c r="A21" s="20">
        <v>40970</v>
      </c>
      <c r="B21" s="9">
        <v>9</v>
      </c>
      <c r="D21" s="8">
        <v>10.25</v>
      </c>
      <c r="E21" s="8">
        <v>27.5</v>
      </c>
      <c r="F21" s="8">
        <v>3</v>
      </c>
      <c r="G21" s="8"/>
      <c r="H21" s="8">
        <v>11.25</v>
      </c>
      <c r="I21" s="8">
        <v>25.75</v>
      </c>
      <c r="J21" s="8"/>
      <c r="K21" s="8">
        <v>1.25</v>
      </c>
      <c r="M21" s="9">
        <f t="shared" si="0"/>
        <v>88</v>
      </c>
      <c r="O21" s="11"/>
      <c r="S21" s="9">
        <f t="shared" si="1"/>
        <v>0</v>
      </c>
      <c r="T21" s="9">
        <f t="shared" si="2"/>
        <v>88</v>
      </c>
    </row>
    <row r="22" spans="1:20" s="9" customFormat="1" ht="12">
      <c r="A22" s="20">
        <v>40984</v>
      </c>
      <c r="D22" s="8">
        <v>7.25</v>
      </c>
      <c r="E22" s="8">
        <v>20.5</v>
      </c>
      <c r="F22" s="8"/>
      <c r="G22" s="8"/>
      <c r="H22" s="8">
        <v>10.5</v>
      </c>
      <c r="I22" s="8">
        <v>22</v>
      </c>
      <c r="J22" s="8">
        <v>18.75</v>
      </c>
      <c r="K22" s="8">
        <v>1</v>
      </c>
      <c r="L22" s="8"/>
      <c r="M22" s="9">
        <f t="shared" si="0"/>
        <v>80</v>
      </c>
      <c r="O22" s="11"/>
      <c r="S22" s="9">
        <f t="shared" si="1"/>
        <v>0</v>
      </c>
      <c r="T22" s="9">
        <f t="shared" si="2"/>
        <v>80</v>
      </c>
    </row>
    <row r="23" spans="1:20" s="9" customFormat="1" ht="12">
      <c r="A23" s="20">
        <v>40998</v>
      </c>
      <c r="B23" s="22"/>
      <c r="D23" s="8">
        <v>9</v>
      </c>
      <c r="E23" s="8">
        <v>26</v>
      </c>
      <c r="F23" s="8"/>
      <c r="G23" s="8"/>
      <c r="H23" s="8">
        <v>14.75</v>
      </c>
      <c r="I23" s="8">
        <v>21.75</v>
      </c>
      <c r="J23" s="8">
        <v>6.75</v>
      </c>
      <c r="K23" s="8">
        <v>1.75</v>
      </c>
      <c r="L23" s="8"/>
      <c r="M23" s="9">
        <f t="shared" si="0"/>
        <v>80</v>
      </c>
      <c r="O23" s="11"/>
      <c r="S23" s="9">
        <f t="shared" si="1"/>
        <v>0</v>
      </c>
      <c r="T23" s="9">
        <f t="shared" si="2"/>
        <v>80</v>
      </c>
    </row>
    <row r="24" spans="1:20" s="9" customFormat="1" ht="12">
      <c r="A24" s="20"/>
      <c r="D24" s="8"/>
      <c r="E24" s="8"/>
      <c r="F24" s="8"/>
      <c r="G24" s="8"/>
      <c r="H24" s="8"/>
      <c r="I24" s="8"/>
      <c r="J24" s="8"/>
      <c r="M24" s="9">
        <f t="shared" si="0"/>
        <v>0</v>
      </c>
      <c r="O24" s="11"/>
      <c r="S24" s="9">
        <f t="shared" si="1"/>
        <v>0</v>
      </c>
      <c r="T24" s="9">
        <f t="shared" si="2"/>
        <v>0</v>
      </c>
    </row>
    <row r="25" spans="1:20" s="9" customFormat="1" ht="12">
      <c r="A25" s="20"/>
      <c r="D25" s="8"/>
      <c r="E25" s="8"/>
      <c r="F25" s="8"/>
      <c r="G25" s="8"/>
      <c r="H25" s="8"/>
      <c r="I25" s="8"/>
      <c r="J25" s="8"/>
      <c r="M25" s="9">
        <f t="shared" si="0"/>
        <v>0</v>
      </c>
      <c r="O25" s="11"/>
      <c r="S25" s="9">
        <f t="shared" si="1"/>
        <v>0</v>
      </c>
      <c r="T25" s="9">
        <f t="shared" si="2"/>
        <v>0</v>
      </c>
    </row>
    <row r="26" spans="1:20" s="9" customFormat="1" ht="12">
      <c r="A26" s="20"/>
      <c r="D26" s="8"/>
      <c r="E26" s="8"/>
      <c r="F26" s="8"/>
      <c r="G26" s="8"/>
      <c r="H26" s="8"/>
      <c r="I26" s="8"/>
      <c r="J26" s="8"/>
      <c r="M26" s="9">
        <f t="shared" si="0"/>
        <v>0</v>
      </c>
      <c r="O26" s="11"/>
      <c r="S26" s="9">
        <f t="shared" si="1"/>
        <v>0</v>
      </c>
      <c r="T26" s="9">
        <f t="shared" si="2"/>
        <v>0</v>
      </c>
    </row>
    <row r="27" spans="1:20" s="9" customFormat="1" ht="12">
      <c r="A27" s="20"/>
      <c r="D27" s="8"/>
      <c r="E27" s="8"/>
      <c r="F27" s="8"/>
      <c r="G27" s="8"/>
      <c r="H27" s="8"/>
      <c r="I27" s="8"/>
      <c r="J27" s="8"/>
      <c r="K27" s="8"/>
      <c r="M27" s="9">
        <f t="shared" si="0"/>
        <v>0</v>
      </c>
      <c r="O27" s="11"/>
      <c r="S27" s="9">
        <f t="shared" si="1"/>
        <v>0</v>
      </c>
      <c r="T27" s="9">
        <f t="shared" si="2"/>
        <v>0</v>
      </c>
    </row>
    <row r="28" spans="1:20" s="9" customFormat="1" ht="12">
      <c r="A28" s="20"/>
      <c r="D28" s="8"/>
      <c r="E28" s="8"/>
      <c r="F28" s="8"/>
      <c r="G28" s="8"/>
      <c r="H28" s="8"/>
      <c r="I28" s="8"/>
      <c r="J28" s="8"/>
      <c r="M28" s="9">
        <f t="shared" si="0"/>
        <v>0</v>
      </c>
      <c r="O28" s="11"/>
      <c r="S28" s="9">
        <f t="shared" si="1"/>
        <v>0</v>
      </c>
      <c r="T28" s="9">
        <f t="shared" si="2"/>
        <v>0</v>
      </c>
    </row>
    <row r="29" spans="1:20" s="9" customFormat="1" ht="12">
      <c r="A29" s="20"/>
      <c r="I29" s="8"/>
      <c r="J29" s="8"/>
      <c r="O29" s="11"/>
      <c r="S29" s="9">
        <f t="shared" si="1"/>
        <v>0</v>
      </c>
      <c r="T29" s="9">
        <f t="shared" si="2"/>
        <v>0</v>
      </c>
    </row>
    <row r="30" spans="1:19" s="9" customFormat="1" ht="12">
      <c r="A30" s="10"/>
      <c r="O30" s="11"/>
      <c r="S30" s="9">
        <f t="shared" si="1"/>
        <v>0</v>
      </c>
    </row>
    <row r="31" spans="1:20" s="9" customFormat="1" ht="12">
      <c r="A31" s="10"/>
      <c r="B31" s="9">
        <f aca="true" t="shared" si="3" ref="B31:H31">SUM(B3:B30)</f>
        <v>15.5</v>
      </c>
      <c r="C31" s="9">
        <f t="shared" si="3"/>
        <v>0</v>
      </c>
      <c r="D31" s="9">
        <f t="shared" si="3"/>
        <v>41.25</v>
      </c>
      <c r="E31" s="9">
        <f t="shared" si="3"/>
        <v>669</v>
      </c>
      <c r="F31" s="8">
        <f t="shared" si="3"/>
        <v>73.5</v>
      </c>
      <c r="G31" s="8">
        <f t="shared" si="3"/>
        <v>0</v>
      </c>
      <c r="H31" s="8">
        <f t="shared" si="3"/>
        <v>126.5</v>
      </c>
      <c r="I31" s="9">
        <f>SUM(I3:I29)</f>
        <v>475.75</v>
      </c>
      <c r="J31" s="9">
        <f>SUM(J3:J29)</f>
        <v>91.5</v>
      </c>
      <c r="K31" s="9">
        <f>SUM(K3:K29)</f>
        <v>56.5</v>
      </c>
      <c r="L31" s="9">
        <f>SUM(L3:L29)</f>
        <v>0</v>
      </c>
      <c r="M31" s="9">
        <f>SUM(M3:M28)</f>
        <v>1549.5</v>
      </c>
      <c r="N31" s="9">
        <f>SUM(N3:N29)</f>
        <v>0</v>
      </c>
      <c r="O31" s="9">
        <f>SUM(O3:O29)</f>
        <v>0</v>
      </c>
      <c r="P31" s="9">
        <f>SUM(P3:P30)</f>
        <v>0</v>
      </c>
      <c r="Q31" s="9">
        <f>SUM(Q3:Q30)</f>
        <v>84</v>
      </c>
      <c r="R31" s="8">
        <f>SUM(R3:R30)</f>
        <v>29.5</v>
      </c>
      <c r="S31" s="9">
        <f>SUM(S3:S30)</f>
        <v>0</v>
      </c>
      <c r="T31" s="9">
        <f>SUM(T3:T28)</f>
        <v>1663</v>
      </c>
    </row>
    <row r="32" spans="1:15" s="9" customFormat="1" ht="12">
      <c r="A32" s="10"/>
      <c r="B32" s="23">
        <f aca="true" t="shared" si="4" ref="B32:L32">B31/$M$31</f>
        <v>0.010003226847370119</v>
      </c>
      <c r="C32" s="23">
        <f t="shared" si="4"/>
        <v>0</v>
      </c>
      <c r="D32" s="23">
        <f t="shared" si="4"/>
        <v>0.026621490803484995</v>
      </c>
      <c r="E32" s="23">
        <f t="shared" si="4"/>
        <v>0.4317521781219748</v>
      </c>
      <c r="F32" s="23">
        <f t="shared" si="4"/>
        <v>0.04743465634075508</v>
      </c>
      <c r="G32" s="23">
        <f t="shared" si="4"/>
        <v>0</v>
      </c>
      <c r="H32" s="23">
        <f t="shared" si="4"/>
        <v>0.08163923846402066</v>
      </c>
      <c r="I32" s="23">
        <f t="shared" si="4"/>
        <v>0.30703452726686026</v>
      </c>
      <c r="J32" s="23">
        <f t="shared" si="4"/>
        <v>0.0590513068731849</v>
      </c>
      <c r="K32" s="23">
        <f t="shared" si="4"/>
        <v>0.03646337528234914</v>
      </c>
      <c r="L32" s="23">
        <f t="shared" si="4"/>
        <v>0</v>
      </c>
      <c r="O32" s="11"/>
    </row>
    <row r="33" spans="12:18" ht="35.25" customHeight="1">
      <c r="L33" s="19" t="s">
        <v>20</v>
      </c>
      <c r="M33" s="7">
        <v>1600</v>
      </c>
      <c r="N33" s="7"/>
      <c r="O33" s="12"/>
      <c r="P33" s="7"/>
      <c r="Q33" s="7" t="s">
        <v>21</v>
      </c>
      <c r="R33" s="7">
        <v>480</v>
      </c>
    </row>
    <row r="34" spans="12:18" ht="33.75">
      <c r="L34" s="19" t="s">
        <v>19</v>
      </c>
      <c r="M34" s="13">
        <f>M33-M31</f>
        <v>50.5</v>
      </c>
      <c r="N34" s="7"/>
      <c r="O34" s="12"/>
      <c r="P34" s="7"/>
      <c r="Q34" s="7" t="s">
        <v>22</v>
      </c>
      <c r="R34" s="14">
        <f>R33-R31</f>
        <v>450.5</v>
      </c>
    </row>
  </sheetData>
  <sheetProtection/>
  <printOptions gridLines="1"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 User</dc:creator>
  <cp:keywords/>
  <dc:description/>
  <cp:lastModifiedBy>LMC User</cp:lastModifiedBy>
  <cp:lastPrinted>2011-10-17T13:13:55Z</cp:lastPrinted>
  <dcterms:created xsi:type="dcterms:W3CDTF">2011-07-13T19:08:01Z</dcterms:created>
  <dcterms:modified xsi:type="dcterms:W3CDTF">2012-04-02T12:21:47Z</dcterms:modified>
  <cp:category/>
  <cp:version/>
  <cp:contentType/>
  <cp:contentStatus/>
</cp:coreProperties>
</file>