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5"/>
  </bookViews>
  <sheets>
    <sheet name="Laura" sheetId="1" r:id="rId1"/>
    <sheet name="Sue" sheetId="2" r:id="rId2"/>
    <sheet name="Mike" sheetId="3" r:id="rId3"/>
    <sheet name="Carolyn" sheetId="4" r:id="rId4"/>
    <sheet name="Jennifer" sheetId="5" r:id="rId5"/>
    <sheet name="Sandie" sheetId="6" r:id="rId6"/>
  </sheets>
  <definedNames/>
  <calcPr fullCalcOnLoad="1"/>
</workbook>
</file>

<file path=xl/sharedStrings.xml><?xml version="1.0" encoding="utf-8"?>
<sst xmlns="http://schemas.openxmlformats.org/spreadsheetml/2006/main" count="86" uniqueCount="24">
  <si>
    <t>C&amp;ES</t>
  </si>
  <si>
    <t>Mainstage</t>
  </si>
  <si>
    <t>Marketing - Admin</t>
  </si>
  <si>
    <t>Marketing - Recruitment</t>
  </si>
  <si>
    <t>Web/IT</t>
  </si>
  <si>
    <t>Marketing/CBS</t>
  </si>
  <si>
    <t>Time/Effort Summary - Laura</t>
  </si>
  <si>
    <t>Time/Effort Summary - Cindy</t>
  </si>
  <si>
    <t>Time/Effort Summary - Mike</t>
  </si>
  <si>
    <t>Time/Effort Summary - Carolyn</t>
  </si>
  <si>
    <t>Foundation</t>
  </si>
  <si>
    <t>Total</t>
  </si>
  <si>
    <t>Time/Effort Summary - Sue</t>
  </si>
  <si>
    <t>Vacation</t>
  </si>
  <si>
    <t>Sick</t>
  </si>
  <si>
    <t>Snow</t>
  </si>
  <si>
    <t>Holiday</t>
  </si>
  <si>
    <t>Time Off</t>
  </si>
  <si>
    <t>Total Time</t>
  </si>
  <si>
    <t>Personal</t>
  </si>
  <si>
    <t>Marketing/CE</t>
  </si>
  <si>
    <t xml:space="preserve">CE </t>
  </si>
  <si>
    <t>CE</t>
  </si>
  <si>
    <t>Time/Effort Summary - Sandie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</si>
</sst>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000_);_(* \(#,##0.000000\);_(* &quot;-&quot;??_);_(@_)"/>
    <numFmt numFmtId="169" formatCode="_(* #,##0.0000000_);_(* \(#,##0.0000000\);_(* &quot;-&quot;??_);_(@_)"/>
    <numFmt numFmtId="170" formatCode="_(* #,##0.0_);_(* \(#,##0.0\);_(* &quot;-&quot;??_);_(@_)"/>
    <numFmt numFmtId="171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9" fontId="0" fillId="0" borderId="0" xfId="57" applyFont="1" applyAlignment="1">
      <alignment/>
    </xf>
    <xf numFmtId="164" fontId="0" fillId="0" borderId="0" xfId="57" applyNumberFormat="1" applyFont="1" applyAlignment="1">
      <alignment/>
    </xf>
    <xf numFmtId="0" fontId="3" fillId="0" borderId="0" xfId="0" applyFont="1" applyAlignment="1">
      <alignment/>
    </xf>
    <xf numFmtId="171" fontId="0" fillId="0" borderId="0" xfId="42" applyNumberFormat="1" applyFont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71" fontId="0" fillId="0" borderId="0" xfId="42" applyNumberFormat="1" applyFont="1" applyBorder="1" applyAlignment="1">
      <alignment/>
    </xf>
    <xf numFmtId="0" fontId="0" fillId="0" borderId="11" xfId="0" applyBorder="1" applyAlignment="1">
      <alignment/>
    </xf>
    <xf numFmtId="171" fontId="0" fillId="0" borderId="11" xfId="42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71" fontId="0" fillId="0" borderId="0" xfId="42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2">
      <selection activeCell="A29" sqref="A29"/>
    </sheetView>
  </sheetViews>
  <sheetFormatPr defaultColWidth="9.140625" defaultRowHeight="12.75"/>
  <cols>
    <col min="1" max="2" width="10.140625" style="0" bestFit="1" customWidth="1"/>
    <col min="3" max="3" width="6.140625" style="0" bestFit="1" customWidth="1"/>
    <col min="4" max="4" width="9.57421875" style="0" bestFit="1" customWidth="1"/>
    <col min="5" max="5" width="16.28125" style="0" bestFit="1" customWidth="1"/>
    <col min="6" max="6" width="21.140625" style="0" bestFit="1" customWidth="1"/>
    <col min="8" max="8" width="13.7109375" style="0" bestFit="1" customWidth="1"/>
    <col min="9" max="9" width="13.7109375" style="0" customWidth="1"/>
    <col min="12" max="12" width="6.7109375" style="6" bestFit="1" customWidth="1"/>
  </cols>
  <sheetData>
    <row r="1" ht="12.75">
      <c r="A1" s="2" t="s">
        <v>6</v>
      </c>
    </row>
    <row r="3" spans="2:16" ht="12.75">
      <c r="B3" t="s">
        <v>10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20</v>
      </c>
      <c r="J3" t="s">
        <v>11</v>
      </c>
      <c r="K3" t="s">
        <v>13</v>
      </c>
      <c r="L3" s="6" t="s">
        <v>15</v>
      </c>
      <c r="M3" t="s">
        <v>14</v>
      </c>
      <c r="N3" t="s">
        <v>16</v>
      </c>
      <c r="O3" t="s">
        <v>17</v>
      </c>
      <c r="P3" t="s">
        <v>18</v>
      </c>
    </row>
    <row r="4" spans="1:16" ht="12.75">
      <c r="A4" s="1">
        <v>40189</v>
      </c>
      <c r="B4">
        <v>1</v>
      </c>
      <c r="C4">
        <v>1</v>
      </c>
      <c r="D4">
        <v>1.5</v>
      </c>
      <c r="E4">
        <v>26.5</v>
      </c>
      <c r="F4">
        <v>13</v>
      </c>
      <c r="H4">
        <v>1.5</v>
      </c>
      <c r="J4">
        <f>SUM(B4:H4)</f>
        <v>44.5</v>
      </c>
      <c r="N4">
        <v>40</v>
      </c>
      <c r="O4">
        <f>SUM(K4:N4)</f>
        <v>40</v>
      </c>
      <c r="P4">
        <f>O4+J4</f>
        <v>84.5</v>
      </c>
    </row>
    <row r="5" spans="1:16" ht="12.75">
      <c r="A5" s="1">
        <v>40203</v>
      </c>
      <c r="B5">
        <v>0.5</v>
      </c>
      <c r="D5">
        <v>5.25</v>
      </c>
      <c r="E5">
        <v>50.75</v>
      </c>
      <c r="F5">
        <v>25.5</v>
      </c>
      <c r="H5">
        <v>2.5</v>
      </c>
      <c r="J5">
        <f>SUM(B5:I5)</f>
        <v>84.5</v>
      </c>
      <c r="O5">
        <f aca="true" t="shared" si="0" ref="O5:O31">SUM(K5:N5)</f>
        <v>0</v>
      </c>
      <c r="P5">
        <f aca="true" t="shared" si="1" ref="P5:P30">O5+J5</f>
        <v>84.5</v>
      </c>
    </row>
    <row r="6" spans="1:16" ht="12.75">
      <c r="A6" s="1">
        <v>40217</v>
      </c>
      <c r="B6">
        <v>6.5</v>
      </c>
      <c r="D6">
        <v>4.25</v>
      </c>
      <c r="E6">
        <v>28.75</v>
      </c>
      <c r="F6">
        <v>10</v>
      </c>
      <c r="G6">
        <v>18.5</v>
      </c>
      <c r="J6">
        <f aca="true" t="shared" si="2" ref="J6:J29">SUM(B6:I6)</f>
        <v>68</v>
      </c>
      <c r="M6">
        <v>16</v>
      </c>
      <c r="O6">
        <f t="shared" si="0"/>
        <v>16</v>
      </c>
      <c r="P6">
        <f t="shared" si="1"/>
        <v>84</v>
      </c>
    </row>
    <row r="7" spans="1:16" ht="12.75">
      <c r="A7" s="1">
        <v>40231</v>
      </c>
      <c r="B7">
        <v>12.75</v>
      </c>
      <c r="D7">
        <v>1.25</v>
      </c>
      <c r="E7">
        <v>46.5</v>
      </c>
      <c r="F7">
        <v>5.75</v>
      </c>
      <c r="G7">
        <v>4.25</v>
      </c>
      <c r="H7">
        <v>1.25</v>
      </c>
      <c r="J7">
        <f t="shared" si="2"/>
        <v>71.75</v>
      </c>
      <c r="L7" s="6">
        <v>8</v>
      </c>
      <c r="M7">
        <v>4</v>
      </c>
      <c r="O7">
        <f t="shared" si="0"/>
        <v>12</v>
      </c>
      <c r="P7">
        <f t="shared" si="1"/>
        <v>83.75</v>
      </c>
    </row>
    <row r="8" spans="1:16" ht="12.75">
      <c r="A8" s="1">
        <v>40245</v>
      </c>
      <c r="B8">
        <v>22.5</v>
      </c>
      <c r="C8">
        <v>2.25</v>
      </c>
      <c r="D8">
        <v>4.5</v>
      </c>
      <c r="E8">
        <v>66.5</v>
      </c>
      <c r="H8">
        <v>3</v>
      </c>
      <c r="J8">
        <f t="shared" si="2"/>
        <v>98.75</v>
      </c>
      <c r="O8">
        <f t="shared" si="0"/>
        <v>0</v>
      </c>
      <c r="P8">
        <f t="shared" si="1"/>
        <v>98.75</v>
      </c>
    </row>
    <row r="9" spans="1:16" ht="12.75">
      <c r="A9" s="1">
        <v>40259</v>
      </c>
      <c r="D9">
        <v>2.75</v>
      </c>
      <c r="E9">
        <v>73</v>
      </c>
      <c r="F9">
        <v>4.75</v>
      </c>
      <c r="G9">
        <v>2</v>
      </c>
      <c r="J9">
        <f t="shared" si="2"/>
        <v>82.5</v>
      </c>
      <c r="O9">
        <f t="shared" si="0"/>
        <v>0</v>
      </c>
      <c r="P9">
        <f t="shared" si="1"/>
        <v>82.5</v>
      </c>
    </row>
    <row r="10" spans="1:16" ht="12.75">
      <c r="A10" s="1">
        <v>40273</v>
      </c>
      <c r="C10">
        <v>1</v>
      </c>
      <c r="D10">
        <v>3</v>
      </c>
      <c r="E10">
        <v>42.25</v>
      </c>
      <c r="F10">
        <v>12.75</v>
      </c>
      <c r="G10">
        <v>10.75</v>
      </c>
      <c r="H10">
        <v>1</v>
      </c>
      <c r="J10">
        <f t="shared" si="2"/>
        <v>70.75</v>
      </c>
      <c r="K10">
        <v>8</v>
      </c>
      <c r="N10">
        <v>8</v>
      </c>
      <c r="O10">
        <f t="shared" si="0"/>
        <v>16</v>
      </c>
      <c r="P10">
        <f t="shared" si="1"/>
        <v>86.75</v>
      </c>
    </row>
    <row r="11" spans="1:16" ht="12.75">
      <c r="A11" s="1">
        <v>40287</v>
      </c>
      <c r="D11">
        <v>3.5</v>
      </c>
      <c r="E11">
        <v>73.25</v>
      </c>
      <c r="F11">
        <v>3</v>
      </c>
      <c r="J11">
        <f t="shared" si="2"/>
        <v>79.75</v>
      </c>
      <c r="K11">
        <v>8</v>
      </c>
      <c r="O11">
        <f t="shared" si="0"/>
        <v>8</v>
      </c>
      <c r="P11">
        <f t="shared" si="1"/>
        <v>87.75</v>
      </c>
    </row>
    <row r="12" spans="1:16" ht="12.75">
      <c r="A12" s="1">
        <v>40301</v>
      </c>
      <c r="D12">
        <v>3.75</v>
      </c>
      <c r="E12">
        <v>65.25</v>
      </c>
      <c r="F12">
        <v>13</v>
      </c>
      <c r="G12">
        <v>0.75</v>
      </c>
      <c r="J12">
        <f t="shared" si="2"/>
        <v>82.75</v>
      </c>
      <c r="O12">
        <f t="shared" si="0"/>
        <v>0</v>
      </c>
      <c r="P12">
        <f t="shared" si="1"/>
        <v>82.75</v>
      </c>
    </row>
    <row r="13" spans="1:16" ht="12.75">
      <c r="A13" s="1">
        <v>40315</v>
      </c>
      <c r="D13">
        <v>2.25</v>
      </c>
      <c r="E13">
        <v>29.75</v>
      </c>
      <c r="F13">
        <v>34</v>
      </c>
      <c r="G13">
        <v>7</v>
      </c>
      <c r="J13">
        <f t="shared" si="2"/>
        <v>73</v>
      </c>
      <c r="K13">
        <v>8</v>
      </c>
      <c r="O13">
        <f t="shared" si="0"/>
        <v>8</v>
      </c>
      <c r="P13">
        <f t="shared" si="1"/>
        <v>81</v>
      </c>
    </row>
    <row r="14" spans="1:16" ht="12.75">
      <c r="A14" s="1">
        <v>40329</v>
      </c>
      <c r="C14">
        <v>0.25</v>
      </c>
      <c r="D14">
        <v>6</v>
      </c>
      <c r="E14">
        <v>31</v>
      </c>
      <c r="F14">
        <v>21.25</v>
      </c>
      <c r="G14">
        <v>2.75</v>
      </c>
      <c r="J14">
        <f t="shared" si="2"/>
        <v>61.25</v>
      </c>
      <c r="K14">
        <v>24</v>
      </c>
      <c r="O14">
        <f t="shared" si="0"/>
        <v>24</v>
      </c>
      <c r="P14">
        <f t="shared" si="1"/>
        <v>85.25</v>
      </c>
    </row>
    <row r="15" spans="1:16" ht="12.75">
      <c r="A15" s="1">
        <v>40343</v>
      </c>
      <c r="C15">
        <v>0.5</v>
      </c>
      <c r="D15">
        <v>19.5</v>
      </c>
      <c r="E15">
        <v>40</v>
      </c>
      <c r="F15">
        <v>19</v>
      </c>
      <c r="G15">
        <v>4.25</v>
      </c>
      <c r="J15">
        <f t="shared" si="2"/>
        <v>83.25</v>
      </c>
      <c r="N15">
        <v>8</v>
      </c>
      <c r="O15">
        <f t="shared" si="0"/>
        <v>8</v>
      </c>
      <c r="P15">
        <f t="shared" si="1"/>
        <v>91.25</v>
      </c>
    </row>
    <row r="16" spans="1:16" s="14" customFormat="1" ht="13.5" thickBot="1">
      <c r="A16" s="9">
        <v>40357</v>
      </c>
      <c r="C16" s="14">
        <v>1.5</v>
      </c>
      <c r="D16" s="14">
        <v>5</v>
      </c>
      <c r="E16" s="14">
        <v>54.5</v>
      </c>
      <c r="F16" s="14">
        <v>3.25</v>
      </c>
      <c r="G16" s="14">
        <v>3.5</v>
      </c>
      <c r="J16" s="14">
        <f t="shared" si="2"/>
        <v>67.75</v>
      </c>
      <c r="K16" s="14">
        <v>16</v>
      </c>
      <c r="L16" s="15"/>
      <c r="M16" s="14">
        <v>2</v>
      </c>
      <c r="O16" s="14">
        <f t="shared" si="0"/>
        <v>18</v>
      </c>
      <c r="P16" s="14">
        <f t="shared" si="1"/>
        <v>85.75</v>
      </c>
    </row>
    <row r="17" spans="1:16" s="10" customFormat="1" ht="12.75">
      <c r="A17" s="7">
        <v>40371</v>
      </c>
      <c r="D17" s="11">
        <v>0.5</v>
      </c>
      <c r="E17" s="11">
        <v>16</v>
      </c>
      <c r="F17" s="11">
        <v>4</v>
      </c>
      <c r="G17" s="11">
        <v>0.5</v>
      </c>
      <c r="H17" s="11">
        <v>1.5</v>
      </c>
      <c r="I17" s="11">
        <v>6.5</v>
      </c>
      <c r="J17">
        <f t="shared" si="2"/>
        <v>29</v>
      </c>
      <c r="K17" s="11">
        <v>44</v>
      </c>
      <c r="L17" s="13"/>
      <c r="N17" s="10">
        <v>8</v>
      </c>
      <c r="O17" s="10">
        <f t="shared" si="0"/>
        <v>52</v>
      </c>
      <c r="P17" s="10">
        <f t="shared" si="1"/>
        <v>81</v>
      </c>
    </row>
    <row r="18" spans="1:16" ht="12.75">
      <c r="A18" s="1">
        <v>40385</v>
      </c>
      <c r="D18" s="11">
        <v>4.5</v>
      </c>
      <c r="E18" s="11">
        <v>25</v>
      </c>
      <c r="F18" s="11">
        <v>45</v>
      </c>
      <c r="G18" s="11">
        <v>4</v>
      </c>
      <c r="J18">
        <f t="shared" si="2"/>
        <v>78.5</v>
      </c>
      <c r="K18" s="11">
        <v>8</v>
      </c>
      <c r="O18">
        <f t="shared" si="0"/>
        <v>8</v>
      </c>
      <c r="P18">
        <f t="shared" si="1"/>
        <v>86.5</v>
      </c>
    </row>
    <row r="19" spans="1:16" ht="12.75">
      <c r="A19" s="1">
        <v>40399</v>
      </c>
      <c r="C19">
        <v>7</v>
      </c>
      <c r="D19" s="11">
        <v>4</v>
      </c>
      <c r="E19" s="11">
        <v>29.25</v>
      </c>
      <c r="F19" s="11">
        <v>28.25</v>
      </c>
      <c r="G19" s="11">
        <v>0.75</v>
      </c>
      <c r="I19">
        <v>0.5</v>
      </c>
      <c r="J19">
        <f t="shared" si="2"/>
        <v>69.75</v>
      </c>
      <c r="K19" s="11">
        <v>14</v>
      </c>
      <c r="O19">
        <f t="shared" si="0"/>
        <v>14</v>
      </c>
      <c r="P19">
        <f t="shared" si="1"/>
        <v>83.75</v>
      </c>
    </row>
    <row r="20" spans="1:16" ht="12.75">
      <c r="A20" s="1">
        <v>40413</v>
      </c>
      <c r="B20">
        <v>8</v>
      </c>
      <c r="C20">
        <v>1.75</v>
      </c>
      <c r="D20" s="11">
        <v>7.25</v>
      </c>
      <c r="E20" s="11">
        <v>36</v>
      </c>
      <c r="F20" s="11">
        <v>12.75</v>
      </c>
      <c r="G20" s="11">
        <v>15.25</v>
      </c>
      <c r="H20" s="11">
        <v>2.75</v>
      </c>
      <c r="J20">
        <f t="shared" si="2"/>
        <v>83.75</v>
      </c>
      <c r="O20">
        <f t="shared" si="0"/>
        <v>0</v>
      </c>
      <c r="P20">
        <f t="shared" si="1"/>
        <v>83.75</v>
      </c>
    </row>
    <row r="21" spans="1:16" ht="12.75">
      <c r="A21" s="1">
        <v>40427</v>
      </c>
      <c r="B21">
        <v>2.5</v>
      </c>
      <c r="C21">
        <v>0.25</v>
      </c>
      <c r="D21" s="11">
        <v>25.75</v>
      </c>
      <c r="E21" s="11">
        <v>51</v>
      </c>
      <c r="F21" s="11">
        <v>7</v>
      </c>
      <c r="G21" s="11">
        <v>7.75</v>
      </c>
      <c r="J21">
        <f t="shared" si="2"/>
        <v>94.25</v>
      </c>
      <c r="O21">
        <f t="shared" si="0"/>
        <v>0</v>
      </c>
      <c r="P21">
        <f t="shared" si="1"/>
        <v>94.25</v>
      </c>
    </row>
    <row r="22" spans="1:16" ht="12.75">
      <c r="A22" s="1">
        <v>40441</v>
      </c>
      <c r="D22" s="11">
        <v>6.75</v>
      </c>
      <c r="E22" s="11">
        <v>37.75</v>
      </c>
      <c r="F22" s="11">
        <v>8.5</v>
      </c>
      <c r="G22" s="11">
        <v>7.5</v>
      </c>
      <c r="J22">
        <f t="shared" si="2"/>
        <v>60.5</v>
      </c>
      <c r="M22">
        <v>16</v>
      </c>
      <c r="N22">
        <v>8</v>
      </c>
      <c r="O22">
        <f t="shared" si="0"/>
        <v>24</v>
      </c>
      <c r="P22">
        <f t="shared" si="1"/>
        <v>84.5</v>
      </c>
    </row>
    <row r="23" spans="1:16" ht="12.75">
      <c r="A23" s="1">
        <v>40455</v>
      </c>
      <c r="D23" s="11">
        <v>3</v>
      </c>
      <c r="E23" s="11">
        <v>60.5</v>
      </c>
      <c r="F23" s="11">
        <v>6</v>
      </c>
      <c r="G23" s="11">
        <v>1.5</v>
      </c>
      <c r="H23" s="11">
        <v>2</v>
      </c>
      <c r="J23">
        <f t="shared" si="2"/>
        <v>73</v>
      </c>
      <c r="K23">
        <v>12</v>
      </c>
      <c r="O23">
        <f t="shared" si="0"/>
        <v>12</v>
      </c>
      <c r="P23">
        <f t="shared" si="1"/>
        <v>85</v>
      </c>
    </row>
    <row r="24" spans="1:16" ht="12.75">
      <c r="A24" s="1">
        <v>40469</v>
      </c>
      <c r="B24" s="5"/>
      <c r="D24" s="11">
        <v>0.5</v>
      </c>
      <c r="E24" s="11">
        <v>42.75</v>
      </c>
      <c r="F24" s="11">
        <v>19.75</v>
      </c>
      <c r="G24" s="11">
        <v>0.75</v>
      </c>
      <c r="H24" s="11">
        <v>12</v>
      </c>
      <c r="J24">
        <f t="shared" si="2"/>
        <v>75.75</v>
      </c>
      <c r="K24">
        <v>11</v>
      </c>
      <c r="O24">
        <f t="shared" si="0"/>
        <v>11</v>
      </c>
      <c r="P24">
        <f t="shared" si="1"/>
        <v>86.75</v>
      </c>
    </row>
    <row r="25" spans="1:16" s="17" customFormat="1" ht="12.75">
      <c r="A25" s="16">
        <v>40483</v>
      </c>
      <c r="D25" s="20">
        <v>0.75</v>
      </c>
      <c r="E25" s="20">
        <v>65.5</v>
      </c>
      <c r="F25" s="20">
        <v>24.5</v>
      </c>
      <c r="I25" s="21">
        <v>2.25</v>
      </c>
      <c r="J25">
        <f t="shared" si="2"/>
        <v>93</v>
      </c>
      <c r="L25" s="19"/>
      <c r="O25" s="17">
        <f t="shared" si="0"/>
        <v>0</v>
      </c>
      <c r="P25" s="17">
        <f t="shared" si="1"/>
        <v>93</v>
      </c>
    </row>
    <row r="26" spans="1:16" s="17" customFormat="1" ht="12.75">
      <c r="A26" s="16">
        <v>40497</v>
      </c>
      <c r="D26" s="20">
        <v>1.75</v>
      </c>
      <c r="E26" s="20">
        <v>52</v>
      </c>
      <c r="F26" s="20">
        <v>26</v>
      </c>
      <c r="H26" s="21"/>
      <c r="I26" s="21"/>
      <c r="J26">
        <f t="shared" si="2"/>
        <v>79.75</v>
      </c>
      <c r="K26" s="17">
        <v>6</v>
      </c>
      <c r="L26" s="19"/>
      <c r="O26" s="17">
        <f t="shared" si="0"/>
        <v>6</v>
      </c>
      <c r="P26" s="17">
        <f t="shared" si="1"/>
        <v>85.75</v>
      </c>
    </row>
    <row r="27" spans="1:16" s="17" customFormat="1" ht="12.75">
      <c r="A27" s="16">
        <v>40511</v>
      </c>
      <c r="B27" s="17">
        <v>0.75</v>
      </c>
      <c r="C27" s="17">
        <v>4.75</v>
      </c>
      <c r="D27" s="20">
        <v>0.75</v>
      </c>
      <c r="E27" s="20">
        <v>41</v>
      </c>
      <c r="F27" s="20">
        <v>10.25</v>
      </c>
      <c r="H27" s="21">
        <v>3.75</v>
      </c>
      <c r="J27">
        <f t="shared" si="2"/>
        <v>61.25</v>
      </c>
      <c r="L27" s="19"/>
      <c r="N27" s="17">
        <v>24</v>
      </c>
      <c r="O27" s="17">
        <f t="shared" si="0"/>
        <v>24</v>
      </c>
      <c r="P27" s="17">
        <f t="shared" si="1"/>
        <v>85.25</v>
      </c>
    </row>
    <row r="28" spans="1:16" s="17" customFormat="1" ht="12.75">
      <c r="A28" s="1">
        <v>40525</v>
      </c>
      <c r="D28" s="20">
        <v>7.25</v>
      </c>
      <c r="E28" s="20">
        <v>55</v>
      </c>
      <c r="F28" s="20">
        <v>11.75</v>
      </c>
      <c r="G28" s="20">
        <v>2.5</v>
      </c>
      <c r="H28" s="21"/>
      <c r="J28">
        <f t="shared" si="2"/>
        <v>76.5</v>
      </c>
      <c r="L28" s="19"/>
      <c r="M28" s="17">
        <v>8</v>
      </c>
      <c r="O28" s="17">
        <f t="shared" si="0"/>
        <v>8</v>
      </c>
      <c r="P28" s="17">
        <f t="shared" si="1"/>
        <v>84.5</v>
      </c>
    </row>
    <row r="29" spans="1:16" s="17" customFormat="1" ht="12.75">
      <c r="A29" s="1">
        <v>40539</v>
      </c>
      <c r="D29" s="20">
        <v>1.25</v>
      </c>
      <c r="E29" s="20">
        <v>45.5</v>
      </c>
      <c r="F29" s="20">
        <v>10</v>
      </c>
      <c r="H29" s="21"/>
      <c r="J29">
        <f t="shared" si="2"/>
        <v>56.75</v>
      </c>
      <c r="K29" s="17">
        <v>13</v>
      </c>
      <c r="L29" s="19"/>
      <c r="M29" s="17">
        <v>3</v>
      </c>
      <c r="N29" s="17">
        <v>8</v>
      </c>
      <c r="O29" s="17">
        <f t="shared" si="0"/>
        <v>24</v>
      </c>
      <c r="P29" s="17">
        <f t="shared" si="1"/>
        <v>80.75</v>
      </c>
    </row>
    <row r="30" spans="1:16" s="17" customFormat="1" ht="12.75">
      <c r="A30" s="16"/>
      <c r="E30" s="18"/>
      <c r="F30" s="18"/>
      <c r="L30" s="19"/>
      <c r="O30" s="17">
        <f t="shared" si="0"/>
        <v>0</v>
      </c>
      <c r="P30" s="17">
        <f t="shared" si="1"/>
        <v>0</v>
      </c>
    </row>
    <row r="31" ht="12.75">
      <c r="O31">
        <f t="shared" si="0"/>
        <v>0</v>
      </c>
    </row>
    <row r="32" spans="2:16" ht="12.75">
      <c r="B32">
        <f>SUM(B4:B30)</f>
        <v>54.5</v>
      </c>
      <c r="C32">
        <f>SUM(C4:C31)</f>
        <v>20.25</v>
      </c>
      <c r="D32">
        <f aca="true" t="shared" si="3" ref="D32:I32">SUM(D4:D30)</f>
        <v>126.5</v>
      </c>
      <c r="E32">
        <f t="shared" si="3"/>
        <v>1185.25</v>
      </c>
      <c r="F32">
        <f t="shared" si="3"/>
        <v>379</v>
      </c>
      <c r="G32">
        <f t="shared" si="3"/>
        <v>94.25</v>
      </c>
      <c r="H32">
        <f t="shared" si="3"/>
        <v>31.25</v>
      </c>
      <c r="I32">
        <f t="shared" si="3"/>
        <v>9.25</v>
      </c>
      <c r="J32">
        <f>SUM(J4:J29)</f>
        <v>1900.25</v>
      </c>
      <c r="K32">
        <f>SUM(K4:K30)</f>
        <v>172</v>
      </c>
      <c r="L32">
        <f>SUM(L4:L30)</f>
        <v>8</v>
      </c>
      <c r="M32">
        <f>SUM(M4:M30)</f>
        <v>49</v>
      </c>
      <c r="N32">
        <f>SUM(N4:N30)</f>
        <v>104</v>
      </c>
      <c r="O32">
        <f>SUM(O4:O31)</f>
        <v>333</v>
      </c>
      <c r="P32">
        <f>SUM(P4:P29)</f>
        <v>2233.25</v>
      </c>
    </row>
    <row r="33" spans="2:9" ht="12.75">
      <c r="B33" s="4">
        <f aca="true" t="shared" si="4" ref="B33:I33">B32/$J$32</f>
        <v>0.0286804367846336</v>
      </c>
      <c r="C33" s="4">
        <f t="shared" si="4"/>
        <v>0.01065649256676753</v>
      </c>
      <c r="D33" s="4">
        <f t="shared" si="4"/>
        <v>0.06657018813314038</v>
      </c>
      <c r="E33" s="4">
        <f t="shared" si="4"/>
        <v>0.6237337192474675</v>
      </c>
      <c r="F33" s="4">
        <f t="shared" si="4"/>
        <v>0.1994474411261676</v>
      </c>
      <c r="G33" s="4">
        <f t="shared" si="4"/>
        <v>0.04959873700828838</v>
      </c>
      <c r="H33" s="4">
        <f t="shared" si="4"/>
        <v>0.016445204578344953</v>
      </c>
      <c r="I33" s="4">
        <f t="shared" si="4"/>
        <v>0.004867780555190107</v>
      </c>
    </row>
    <row r="34" ht="12.75">
      <c r="K34">
        <f>SUM(K17:K29)</f>
        <v>108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13.7109375" style="0" customWidth="1"/>
    <col min="2" max="2" width="10.140625" style="0" bestFit="1" customWidth="1"/>
    <col min="4" max="4" width="9.57421875" style="0" bestFit="1" customWidth="1"/>
    <col min="5" max="5" width="16.28125" style="0" bestFit="1" customWidth="1"/>
    <col min="6" max="6" width="21.140625" style="0" bestFit="1" customWidth="1"/>
    <col min="8" max="8" width="13.7109375" style="0" bestFit="1" customWidth="1"/>
    <col min="9" max="9" width="13.7109375" style="0" customWidth="1"/>
    <col min="11" max="11" width="5.57421875" style="0" bestFit="1" customWidth="1"/>
    <col min="12" max="12" width="8.28125" style="0" bestFit="1" customWidth="1"/>
    <col min="13" max="13" width="4.7109375" style="0" bestFit="1" customWidth="1"/>
    <col min="14" max="14" width="8.28125" style="0" bestFit="1" customWidth="1"/>
    <col min="15" max="15" width="7.140625" style="0" bestFit="1" customWidth="1"/>
  </cols>
  <sheetData>
    <row r="1" ht="12.75">
      <c r="A1" s="2" t="s">
        <v>12</v>
      </c>
    </row>
    <row r="3" spans="2:17" ht="12.75">
      <c r="B3" t="s">
        <v>10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21</v>
      </c>
      <c r="J3" t="s">
        <v>11</v>
      </c>
      <c r="K3" t="s">
        <v>15</v>
      </c>
      <c r="L3" t="s">
        <v>13</v>
      </c>
      <c r="M3" t="s">
        <v>14</v>
      </c>
      <c r="N3" t="s">
        <v>19</v>
      </c>
      <c r="O3" t="s">
        <v>16</v>
      </c>
      <c r="P3" t="s">
        <v>17</v>
      </c>
      <c r="Q3" t="s">
        <v>18</v>
      </c>
    </row>
    <row r="4" spans="1:17" ht="12.75">
      <c r="A4" s="1">
        <v>40189</v>
      </c>
      <c r="B4">
        <v>2</v>
      </c>
      <c r="D4">
        <v>0.5</v>
      </c>
      <c r="E4">
        <v>32.5</v>
      </c>
      <c r="H4">
        <v>3.5</v>
      </c>
      <c r="I4">
        <v>1.5</v>
      </c>
      <c r="J4">
        <f>SUM(B4:I4)</f>
        <v>40</v>
      </c>
      <c r="O4">
        <v>40</v>
      </c>
      <c r="P4">
        <f>SUM(K4:O4)</f>
        <v>40</v>
      </c>
      <c r="Q4">
        <f>P4+J4</f>
        <v>80</v>
      </c>
    </row>
    <row r="5" spans="1:17" ht="12.75">
      <c r="A5" s="1">
        <v>40203</v>
      </c>
      <c r="B5">
        <v>6.5</v>
      </c>
      <c r="D5">
        <v>3</v>
      </c>
      <c r="E5">
        <v>42</v>
      </c>
      <c r="H5">
        <v>4</v>
      </c>
      <c r="I5">
        <v>7</v>
      </c>
      <c r="J5">
        <f>SUM(B5:I5)</f>
        <v>62.5</v>
      </c>
      <c r="L5">
        <v>8</v>
      </c>
      <c r="M5">
        <v>12</v>
      </c>
      <c r="P5">
        <f aca="true" t="shared" si="0" ref="P5:P30">SUM(K5:O5)</f>
        <v>20</v>
      </c>
      <c r="Q5">
        <f aca="true" t="shared" si="1" ref="Q5:Q31">P5+J5</f>
        <v>82.5</v>
      </c>
    </row>
    <row r="6" spans="1:17" ht="12.75">
      <c r="A6" s="1">
        <v>40217</v>
      </c>
      <c r="B6">
        <v>23</v>
      </c>
      <c r="D6">
        <v>1.5</v>
      </c>
      <c r="E6">
        <v>54</v>
      </c>
      <c r="I6">
        <v>1.5</v>
      </c>
      <c r="J6">
        <f aca="true" t="shared" si="2" ref="J6:J30">SUM(B6:I6)</f>
        <v>80</v>
      </c>
      <c r="P6">
        <f t="shared" si="0"/>
        <v>0</v>
      </c>
      <c r="Q6">
        <f t="shared" si="1"/>
        <v>80</v>
      </c>
    </row>
    <row r="7" spans="1:17" ht="12.75">
      <c r="A7" s="1">
        <v>40231</v>
      </c>
      <c r="B7">
        <v>12.5</v>
      </c>
      <c r="E7">
        <v>11.5</v>
      </c>
      <c r="J7">
        <f t="shared" si="2"/>
        <v>24</v>
      </c>
      <c r="K7">
        <v>8</v>
      </c>
      <c r="P7">
        <f t="shared" si="0"/>
        <v>8</v>
      </c>
      <c r="Q7">
        <f t="shared" si="1"/>
        <v>32</v>
      </c>
    </row>
    <row r="8" spans="1:17" ht="12.75">
      <c r="A8" s="1">
        <v>40245</v>
      </c>
      <c r="J8">
        <f t="shared" si="2"/>
        <v>0</v>
      </c>
      <c r="P8">
        <f t="shared" si="0"/>
        <v>0</v>
      </c>
      <c r="Q8">
        <f t="shared" si="1"/>
        <v>0</v>
      </c>
    </row>
    <row r="9" spans="1:17" ht="12.75">
      <c r="A9" s="1">
        <v>40259</v>
      </c>
      <c r="J9">
        <f t="shared" si="2"/>
        <v>0</v>
      </c>
      <c r="P9">
        <f t="shared" si="0"/>
        <v>0</v>
      </c>
      <c r="Q9">
        <f t="shared" si="1"/>
        <v>0</v>
      </c>
    </row>
    <row r="10" spans="1:17" ht="12.75">
      <c r="A10" s="1">
        <v>40273</v>
      </c>
      <c r="J10">
        <f t="shared" si="2"/>
        <v>0</v>
      </c>
      <c r="P10">
        <f t="shared" si="0"/>
        <v>0</v>
      </c>
      <c r="Q10">
        <f t="shared" si="1"/>
        <v>0</v>
      </c>
    </row>
    <row r="11" spans="1:17" ht="12.75">
      <c r="A11" s="1">
        <v>40287</v>
      </c>
      <c r="J11">
        <f t="shared" si="2"/>
        <v>0</v>
      </c>
      <c r="P11">
        <f t="shared" si="0"/>
        <v>0</v>
      </c>
      <c r="Q11">
        <f t="shared" si="1"/>
        <v>0</v>
      </c>
    </row>
    <row r="12" spans="1:17" ht="12.75">
      <c r="A12" s="1">
        <v>40301</v>
      </c>
      <c r="J12">
        <f t="shared" si="2"/>
        <v>0</v>
      </c>
      <c r="P12">
        <f t="shared" si="0"/>
        <v>0</v>
      </c>
      <c r="Q12">
        <f t="shared" si="1"/>
        <v>0</v>
      </c>
    </row>
    <row r="13" spans="1:17" ht="12.75">
      <c r="A13" s="1">
        <v>40315</v>
      </c>
      <c r="J13">
        <f t="shared" si="2"/>
        <v>0</v>
      </c>
      <c r="P13">
        <f t="shared" si="0"/>
        <v>0</v>
      </c>
      <c r="Q13">
        <f t="shared" si="1"/>
        <v>0</v>
      </c>
    </row>
    <row r="14" spans="1:17" ht="12.75">
      <c r="A14" s="1">
        <v>40329</v>
      </c>
      <c r="J14">
        <f t="shared" si="2"/>
        <v>0</v>
      </c>
      <c r="P14">
        <f t="shared" si="0"/>
        <v>0</v>
      </c>
      <c r="Q14">
        <f t="shared" si="1"/>
        <v>0</v>
      </c>
    </row>
    <row r="15" spans="1:17" ht="12.75">
      <c r="A15" s="1">
        <v>40343</v>
      </c>
      <c r="J15">
        <f t="shared" si="2"/>
        <v>0</v>
      </c>
      <c r="P15">
        <f t="shared" si="0"/>
        <v>0</v>
      </c>
      <c r="Q15">
        <f t="shared" si="1"/>
        <v>0</v>
      </c>
    </row>
    <row r="16" spans="1:17" s="10" customFormat="1" ht="12.75">
      <c r="A16" s="9">
        <v>40357</v>
      </c>
      <c r="J16">
        <f t="shared" si="2"/>
        <v>0</v>
      </c>
      <c r="P16">
        <f t="shared" si="0"/>
        <v>0</v>
      </c>
      <c r="Q16">
        <f t="shared" si="1"/>
        <v>0</v>
      </c>
    </row>
    <row r="17" spans="1:17" s="8" customFormat="1" ht="12.75">
      <c r="A17" s="7">
        <v>40371</v>
      </c>
      <c r="E17" s="12"/>
      <c r="G17" s="12"/>
      <c r="J17" s="8">
        <f t="shared" si="2"/>
        <v>0</v>
      </c>
      <c r="L17" s="12"/>
      <c r="P17" s="8">
        <f t="shared" si="0"/>
        <v>0</v>
      </c>
      <c r="Q17" s="8">
        <f t="shared" si="1"/>
        <v>0</v>
      </c>
    </row>
    <row r="18" spans="1:17" ht="12.75">
      <c r="A18" s="1">
        <v>40385</v>
      </c>
      <c r="D18" s="11"/>
      <c r="E18" s="11"/>
      <c r="G18" s="11"/>
      <c r="H18" s="11"/>
      <c r="I18" s="11"/>
      <c r="J18">
        <f t="shared" si="2"/>
        <v>0</v>
      </c>
      <c r="P18">
        <f t="shared" si="0"/>
        <v>0</v>
      </c>
      <c r="Q18">
        <f t="shared" si="1"/>
        <v>0</v>
      </c>
    </row>
    <row r="19" spans="1:17" ht="12.75">
      <c r="A19" s="1">
        <v>40399</v>
      </c>
      <c r="D19" s="11"/>
      <c r="E19" s="11"/>
      <c r="F19" s="11"/>
      <c r="G19" s="11"/>
      <c r="H19" s="11"/>
      <c r="I19" s="11"/>
      <c r="J19">
        <f t="shared" si="2"/>
        <v>0</v>
      </c>
      <c r="P19">
        <f t="shared" si="0"/>
        <v>0</v>
      </c>
      <c r="Q19">
        <f t="shared" si="1"/>
        <v>0</v>
      </c>
    </row>
    <row r="20" spans="1:17" ht="12.75">
      <c r="A20" s="1">
        <v>40413</v>
      </c>
      <c r="D20" s="11"/>
      <c r="E20" s="11"/>
      <c r="F20" s="11"/>
      <c r="G20" s="11"/>
      <c r="H20" s="11"/>
      <c r="I20" s="11"/>
      <c r="J20">
        <f t="shared" si="2"/>
        <v>0</v>
      </c>
      <c r="P20">
        <f t="shared" si="0"/>
        <v>0</v>
      </c>
      <c r="Q20">
        <f t="shared" si="1"/>
        <v>0</v>
      </c>
    </row>
    <row r="21" spans="1:17" ht="12.75">
      <c r="A21" s="1">
        <v>40427</v>
      </c>
      <c r="E21" s="11"/>
      <c r="F21" s="11"/>
      <c r="G21" s="11"/>
      <c r="H21" s="11"/>
      <c r="I21" s="11"/>
      <c r="J21">
        <f t="shared" si="2"/>
        <v>0</v>
      </c>
      <c r="P21">
        <f t="shared" si="0"/>
        <v>0</v>
      </c>
      <c r="Q21">
        <f t="shared" si="1"/>
        <v>0</v>
      </c>
    </row>
    <row r="22" spans="1:17" ht="12.75">
      <c r="A22" s="1">
        <v>40441</v>
      </c>
      <c r="E22" s="11"/>
      <c r="G22" s="11"/>
      <c r="H22" s="11"/>
      <c r="I22" s="11"/>
      <c r="J22">
        <f t="shared" si="2"/>
        <v>0</v>
      </c>
      <c r="P22">
        <f t="shared" si="0"/>
        <v>0</v>
      </c>
      <c r="Q22">
        <f t="shared" si="1"/>
        <v>0</v>
      </c>
    </row>
    <row r="23" spans="1:17" ht="12.75">
      <c r="A23" s="1">
        <v>40455</v>
      </c>
      <c r="E23" s="11"/>
      <c r="G23" s="11"/>
      <c r="H23" s="11"/>
      <c r="I23" s="11"/>
      <c r="J23">
        <f t="shared" si="2"/>
        <v>0</v>
      </c>
      <c r="P23">
        <f t="shared" si="0"/>
        <v>0</v>
      </c>
      <c r="Q23">
        <f t="shared" si="1"/>
        <v>0</v>
      </c>
    </row>
    <row r="24" spans="1:17" ht="12.75">
      <c r="A24" s="1">
        <v>40469</v>
      </c>
      <c r="E24" s="11"/>
      <c r="G24" s="11"/>
      <c r="H24" s="11"/>
      <c r="I24" s="11"/>
      <c r="J24">
        <f t="shared" si="2"/>
        <v>0</v>
      </c>
      <c r="P24">
        <f t="shared" si="0"/>
        <v>0</v>
      </c>
      <c r="Q24">
        <f t="shared" si="1"/>
        <v>0</v>
      </c>
    </row>
    <row r="25" spans="1:17" ht="12.75">
      <c r="A25" s="16">
        <v>40483</v>
      </c>
      <c r="E25" s="11"/>
      <c r="G25" s="11"/>
      <c r="H25" s="11"/>
      <c r="I25" s="11"/>
      <c r="J25">
        <f t="shared" si="2"/>
        <v>0</v>
      </c>
      <c r="P25">
        <f t="shared" si="0"/>
        <v>0</v>
      </c>
      <c r="Q25">
        <f t="shared" si="1"/>
        <v>0</v>
      </c>
    </row>
    <row r="26" spans="1:17" ht="12.75">
      <c r="A26" s="16">
        <v>40497</v>
      </c>
      <c r="E26" s="11"/>
      <c r="G26" s="11"/>
      <c r="H26" s="11"/>
      <c r="I26" s="11"/>
      <c r="J26">
        <f t="shared" si="2"/>
        <v>0</v>
      </c>
      <c r="P26">
        <f t="shared" si="0"/>
        <v>0</v>
      </c>
      <c r="Q26">
        <f t="shared" si="1"/>
        <v>0</v>
      </c>
    </row>
    <row r="27" spans="1:17" ht="12.75">
      <c r="A27" s="16">
        <v>40511</v>
      </c>
      <c r="E27" s="11"/>
      <c r="G27" s="11"/>
      <c r="H27" s="11"/>
      <c r="I27" s="11"/>
      <c r="J27">
        <f t="shared" si="2"/>
        <v>0</v>
      </c>
      <c r="P27">
        <f t="shared" si="0"/>
        <v>0</v>
      </c>
      <c r="Q27">
        <f t="shared" si="1"/>
        <v>0</v>
      </c>
    </row>
    <row r="28" spans="1:17" ht="12.75">
      <c r="A28" s="1">
        <v>40525</v>
      </c>
      <c r="E28" s="11"/>
      <c r="F28" s="11"/>
      <c r="G28" s="11"/>
      <c r="H28" s="11"/>
      <c r="I28" s="11"/>
      <c r="J28">
        <f t="shared" si="2"/>
        <v>0</v>
      </c>
      <c r="P28">
        <f t="shared" si="0"/>
        <v>0</v>
      </c>
      <c r="Q28">
        <f t="shared" si="1"/>
        <v>0</v>
      </c>
    </row>
    <row r="29" spans="1:17" ht="12.75">
      <c r="A29" s="1">
        <v>40539</v>
      </c>
      <c r="E29" s="11"/>
      <c r="G29" s="11"/>
      <c r="H29" s="11"/>
      <c r="I29" s="11"/>
      <c r="J29">
        <f t="shared" si="2"/>
        <v>0</v>
      </c>
      <c r="P29">
        <f t="shared" si="0"/>
        <v>0</v>
      </c>
      <c r="Q29">
        <f t="shared" si="1"/>
        <v>0</v>
      </c>
    </row>
    <row r="30" spans="1:17" ht="12.75">
      <c r="A30" s="16"/>
      <c r="B30">
        <f>SUM(B21:B29)</f>
        <v>0</v>
      </c>
      <c r="J30">
        <f t="shared" si="2"/>
        <v>0</v>
      </c>
      <c r="P30">
        <f t="shared" si="0"/>
        <v>0</v>
      </c>
      <c r="Q30">
        <f t="shared" si="1"/>
        <v>0</v>
      </c>
    </row>
    <row r="31" ht="12.75">
      <c r="Q31">
        <f t="shared" si="1"/>
        <v>0</v>
      </c>
    </row>
    <row r="32" spans="2:17" ht="12.75">
      <c r="B32">
        <f aca="true" t="shared" si="3" ref="B32:H32">SUM(B4:B30)</f>
        <v>44</v>
      </c>
      <c r="C32">
        <f t="shared" si="3"/>
        <v>0</v>
      </c>
      <c r="D32">
        <f t="shared" si="3"/>
        <v>5</v>
      </c>
      <c r="E32">
        <f t="shared" si="3"/>
        <v>140</v>
      </c>
      <c r="F32">
        <f t="shared" si="3"/>
        <v>0</v>
      </c>
      <c r="G32">
        <f>SUM(G4:G30)</f>
        <v>0</v>
      </c>
      <c r="H32">
        <f t="shared" si="3"/>
        <v>7.5</v>
      </c>
      <c r="I32">
        <f>SUM(I4:I30)</f>
        <v>10</v>
      </c>
      <c r="J32">
        <f>SUM(J4:J30)</f>
        <v>206.5</v>
      </c>
      <c r="K32">
        <f aca="true" t="shared" si="4" ref="K32:P32">SUM(K4:K30)</f>
        <v>8</v>
      </c>
      <c r="L32">
        <f>SUM(L4:L30)</f>
        <v>8</v>
      </c>
      <c r="M32">
        <f t="shared" si="4"/>
        <v>12</v>
      </c>
      <c r="N32">
        <f t="shared" si="4"/>
        <v>0</v>
      </c>
      <c r="O32">
        <f t="shared" si="4"/>
        <v>40</v>
      </c>
      <c r="P32">
        <f t="shared" si="4"/>
        <v>68</v>
      </c>
      <c r="Q32">
        <f>SUM(Q4:Q31)</f>
        <v>274.5</v>
      </c>
    </row>
    <row r="33" spans="2:9" ht="12.75">
      <c r="B33" s="3">
        <f aca="true" t="shared" si="5" ref="B33:H33">B32/$J$32</f>
        <v>0.21307506053268765</v>
      </c>
      <c r="C33" s="3">
        <f t="shared" si="5"/>
        <v>0</v>
      </c>
      <c r="D33" s="3">
        <f t="shared" si="5"/>
        <v>0.024213075060532687</v>
      </c>
      <c r="E33" s="3">
        <f t="shared" si="5"/>
        <v>0.6779661016949152</v>
      </c>
      <c r="F33" s="3">
        <f t="shared" si="5"/>
        <v>0</v>
      </c>
      <c r="G33" s="3">
        <f t="shared" si="5"/>
        <v>0</v>
      </c>
      <c r="H33" s="3">
        <f t="shared" si="5"/>
        <v>0.03631961259079903</v>
      </c>
      <c r="I33" s="3">
        <f>I32/J32</f>
        <v>0.048426150121065374</v>
      </c>
    </row>
    <row r="34" ht="12.75">
      <c r="L34">
        <f>SUM(L18:L29)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10.140625" style="0" bestFit="1" customWidth="1"/>
    <col min="4" max="4" width="9.57421875" style="0" bestFit="1" customWidth="1"/>
    <col min="5" max="5" width="16.28125" style="0" bestFit="1" customWidth="1"/>
    <col min="6" max="6" width="21.140625" style="0" bestFit="1" customWidth="1"/>
    <col min="8" max="8" width="13.7109375" style="0" bestFit="1" customWidth="1"/>
    <col min="9" max="9" width="13.7109375" style="0" customWidth="1"/>
  </cols>
  <sheetData>
    <row r="1" ht="12.75">
      <c r="A1" s="2" t="s">
        <v>8</v>
      </c>
    </row>
    <row r="3" spans="2:15" ht="12.75">
      <c r="B3" t="s">
        <v>10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22</v>
      </c>
      <c r="J3" t="s">
        <v>11</v>
      </c>
      <c r="K3" t="s">
        <v>13</v>
      </c>
      <c r="L3" t="s">
        <v>16</v>
      </c>
      <c r="M3" t="s">
        <v>15</v>
      </c>
      <c r="N3" t="s">
        <v>14</v>
      </c>
      <c r="O3" t="s">
        <v>11</v>
      </c>
    </row>
    <row r="4" spans="1:15" ht="12.75">
      <c r="A4" s="1">
        <v>40189</v>
      </c>
      <c r="E4">
        <v>16</v>
      </c>
      <c r="F4">
        <v>25.5</v>
      </c>
      <c r="J4">
        <f aca="true" t="shared" si="0" ref="J4:J20">SUM(B4:H4)</f>
        <v>41.5</v>
      </c>
      <c r="L4">
        <v>40</v>
      </c>
      <c r="O4">
        <f>SUM(J4:N4)</f>
        <v>81.5</v>
      </c>
    </row>
    <row r="5" spans="1:15" ht="12.75">
      <c r="A5" s="1">
        <v>40203</v>
      </c>
      <c r="B5">
        <v>31.5</v>
      </c>
      <c r="D5">
        <v>2</v>
      </c>
      <c r="E5">
        <v>20</v>
      </c>
      <c r="F5">
        <v>31</v>
      </c>
      <c r="G5">
        <v>0.5</v>
      </c>
      <c r="J5">
        <f t="shared" si="0"/>
        <v>85</v>
      </c>
      <c r="O5">
        <f aca="true" t="shared" si="1" ref="O5:O33">SUM(J5:N5)</f>
        <v>85</v>
      </c>
    </row>
    <row r="6" spans="1:15" ht="12.75">
      <c r="A6" s="1">
        <v>40217</v>
      </c>
      <c r="B6">
        <v>11.5</v>
      </c>
      <c r="D6">
        <v>7.5</v>
      </c>
      <c r="E6">
        <v>22</v>
      </c>
      <c r="F6">
        <v>38</v>
      </c>
      <c r="G6">
        <v>4.5</v>
      </c>
      <c r="J6">
        <f t="shared" si="0"/>
        <v>83.5</v>
      </c>
      <c r="O6">
        <f t="shared" si="1"/>
        <v>83.5</v>
      </c>
    </row>
    <row r="7" spans="1:15" ht="12.75">
      <c r="A7" s="1">
        <v>40231</v>
      </c>
      <c r="B7">
        <v>27.5</v>
      </c>
      <c r="D7">
        <v>3</v>
      </c>
      <c r="E7">
        <v>27</v>
      </c>
      <c r="F7">
        <v>17.5</v>
      </c>
      <c r="J7">
        <f t="shared" si="0"/>
        <v>75</v>
      </c>
      <c r="M7">
        <v>8</v>
      </c>
      <c r="O7">
        <f t="shared" si="1"/>
        <v>83</v>
      </c>
    </row>
    <row r="8" spans="1:15" ht="12.75">
      <c r="A8" s="1">
        <v>40245</v>
      </c>
      <c r="B8">
        <v>49.5</v>
      </c>
      <c r="D8">
        <v>5.5</v>
      </c>
      <c r="E8">
        <v>18.5</v>
      </c>
      <c r="F8">
        <v>13</v>
      </c>
      <c r="J8">
        <f t="shared" si="0"/>
        <v>86.5</v>
      </c>
      <c r="O8">
        <f t="shared" si="1"/>
        <v>86.5</v>
      </c>
    </row>
    <row r="9" spans="1:15" ht="12.75">
      <c r="A9" s="1">
        <v>40259</v>
      </c>
      <c r="C9">
        <v>2.5</v>
      </c>
      <c r="D9">
        <v>0.5</v>
      </c>
      <c r="E9">
        <v>12</v>
      </c>
      <c r="F9">
        <v>15.5</v>
      </c>
      <c r="G9">
        <v>1.5</v>
      </c>
      <c r="J9">
        <f t="shared" si="0"/>
        <v>32</v>
      </c>
      <c r="K9">
        <v>48</v>
      </c>
      <c r="O9">
        <f t="shared" si="1"/>
        <v>80</v>
      </c>
    </row>
    <row r="10" spans="1:15" ht="12.75">
      <c r="A10" s="1">
        <v>40273</v>
      </c>
      <c r="C10">
        <v>4</v>
      </c>
      <c r="D10">
        <v>3.5</v>
      </c>
      <c r="E10">
        <v>19</v>
      </c>
      <c r="F10">
        <v>42</v>
      </c>
      <c r="G10">
        <v>0.5</v>
      </c>
      <c r="J10">
        <f t="shared" si="0"/>
        <v>69</v>
      </c>
      <c r="L10">
        <v>8</v>
      </c>
      <c r="N10">
        <v>8</v>
      </c>
      <c r="O10">
        <f t="shared" si="1"/>
        <v>85</v>
      </c>
    </row>
    <row r="11" spans="1:15" ht="12.75">
      <c r="A11" s="1">
        <v>40287</v>
      </c>
      <c r="D11">
        <v>1</v>
      </c>
      <c r="E11">
        <v>17</v>
      </c>
      <c r="F11">
        <v>55</v>
      </c>
      <c r="G11">
        <v>9.5</v>
      </c>
      <c r="J11">
        <f t="shared" si="0"/>
        <v>82.5</v>
      </c>
      <c r="O11">
        <f t="shared" si="1"/>
        <v>82.5</v>
      </c>
    </row>
    <row r="12" spans="1:15" ht="12.75">
      <c r="A12" s="1">
        <v>40301</v>
      </c>
      <c r="D12">
        <v>15</v>
      </c>
      <c r="E12">
        <v>22.5</v>
      </c>
      <c r="F12">
        <v>50.5</v>
      </c>
      <c r="J12">
        <f t="shared" si="0"/>
        <v>88</v>
      </c>
      <c r="O12">
        <f t="shared" si="1"/>
        <v>88</v>
      </c>
    </row>
    <row r="13" spans="1:15" ht="12.75">
      <c r="A13" s="1">
        <v>40315</v>
      </c>
      <c r="B13">
        <v>15</v>
      </c>
      <c r="D13">
        <v>4.5</v>
      </c>
      <c r="E13">
        <v>26</v>
      </c>
      <c r="F13">
        <v>38.5</v>
      </c>
      <c r="G13">
        <v>1</v>
      </c>
      <c r="J13">
        <f t="shared" si="0"/>
        <v>85</v>
      </c>
      <c r="O13">
        <f t="shared" si="1"/>
        <v>85</v>
      </c>
    </row>
    <row r="14" spans="1:15" ht="12.75">
      <c r="A14" s="1">
        <v>40329</v>
      </c>
      <c r="B14">
        <v>0.5</v>
      </c>
      <c r="D14">
        <v>10</v>
      </c>
      <c r="E14">
        <v>25.5</v>
      </c>
      <c r="F14">
        <v>37</v>
      </c>
      <c r="G14">
        <v>1.5</v>
      </c>
      <c r="J14">
        <f t="shared" si="0"/>
        <v>74.5</v>
      </c>
      <c r="K14">
        <v>8</v>
      </c>
      <c r="O14">
        <f t="shared" si="1"/>
        <v>82.5</v>
      </c>
    </row>
    <row r="15" spans="1:15" ht="12.75">
      <c r="A15" s="1">
        <v>40343</v>
      </c>
      <c r="B15">
        <v>3.5</v>
      </c>
      <c r="D15">
        <v>16</v>
      </c>
      <c r="E15">
        <v>34</v>
      </c>
      <c r="F15">
        <v>21.5</v>
      </c>
      <c r="J15">
        <f t="shared" si="0"/>
        <v>75</v>
      </c>
      <c r="L15">
        <v>8</v>
      </c>
      <c r="O15">
        <f t="shared" si="1"/>
        <v>83</v>
      </c>
    </row>
    <row r="16" spans="1:15" s="10" customFormat="1" ht="12.75">
      <c r="A16" s="9">
        <v>40357</v>
      </c>
      <c r="D16" s="10">
        <v>10</v>
      </c>
      <c r="E16" s="10">
        <v>13.5</v>
      </c>
      <c r="F16" s="11">
        <v>16</v>
      </c>
      <c r="G16" s="11"/>
      <c r="J16" s="10">
        <f t="shared" si="0"/>
        <v>39.5</v>
      </c>
      <c r="K16" s="10">
        <v>40</v>
      </c>
      <c r="O16">
        <f t="shared" si="1"/>
        <v>79.5</v>
      </c>
    </row>
    <row r="17" spans="1:15" s="8" customFormat="1" ht="12.75">
      <c r="A17" s="7">
        <v>40371</v>
      </c>
      <c r="B17" s="8">
        <v>10.5</v>
      </c>
      <c r="D17" s="8">
        <v>2.5</v>
      </c>
      <c r="E17" s="8">
        <v>15.5</v>
      </c>
      <c r="F17" s="8">
        <v>31</v>
      </c>
      <c r="G17" s="8">
        <v>13</v>
      </c>
      <c r="J17" s="8">
        <f t="shared" si="0"/>
        <v>72.5</v>
      </c>
      <c r="L17" s="8">
        <v>8</v>
      </c>
      <c r="O17" s="8">
        <f t="shared" si="1"/>
        <v>80.5</v>
      </c>
    </row>
    <row r="18" spans="1:15" ht="12.75">
      <c r="A18" s="1">
        <v>40385</v>
      </c>
      <c r="D18" s="11">
        <v>11</v>
      </c>
      <c r="E18" s="11">
        <v>13.5</v>
      </c>
      <c r="F18" s="11">
        <v>40.5</v>
      </c>
      <c r="G18" s="11">
        <v>0.5</v>
      </c>
      <c r="H18" s="11">
        <v>4.5</v>
      </c>
      <c r="I18" s="11">
        <v>7.5</v>
      </c>
      <c r="J18">
        <f>SUM(B18:I18)</f>
        <v>77.5</v>
      </c>
      <c r="K18">
        <v>8</v>
      </c>
      <c r="O18">
        <f t="shared" si="1"/>
        <v>85.5</v>
      </c>
    </row>
    <row r="19" spans="1:15" ht="12.75">
      <c r="A19" s="1">
        <v>40399</v>
      </c>
      <c r="B19">
        <v>8.5</v>
      </c>
      <c r="C19">
        <v>7</v>
      </c>
      <c r="D19" s="11">
        <v>4.5</v>
      </c>
      <c r="E19" s="11">
        <v>14.5</v>
      </c>
      <c r="F19" s="11">
        <v>26.5</v>
      </c>
      <c r="G19" s="11">
        <v>5.5</v>
      </c>
      <c r="H19" s="11">
        <v>10</v>
      </c>
      <c r="I19" s="11">
        <v>4</v>
      </c>
      <c r="J19">
        <f>SUM(B19:I19)</f>
        <v>80.5</v>
      </c>
      <c r="O19">
        <f t="shared" si="1"/>
        <v>80.5</v>
      </c>
    </row>
    <row r="20" spans="1:15" ht="12.75">
      <c r="A20" s="1">
        <v>40413</v>
      </c>
      <c r="B20">
        <v>7</v>
      </c>
      <c r="D20" s="11">
        <v>1</v>
      </c>
      <c r="E20" s="11">
        <v>11</v>
      </c>
      <c r="F20" s="11">
        <v>20</v>
      </c>
      <c r="G20" s="11">
        <v>2</v>
      </c>
      <c r="J20">
        <f t="shared" si="0"/>
        <v>41</v>
      </c>
      <c r="K20">
        <v>40</v>
      </c>
      <c r="O20">
        <f t="shared" si="1"/>
        <v>81</v>
      </c>
    </row>
    <row r="21" spans="1:15" ht="12.75">
      <c r="A21" s="1">
        <v>40427</v>
      </c>
      <c r="D21" s="11">
        <v>20.5</v>
      </c>
      <c r="E21" s="11">
        <v>20</v>
      </c>
      <c r="F21" s="11">
        <v>27.5</v>
      </c>
      <c r="G21" s="11">
        <v>8.5</v>
      </c>
      <c r="J21">
        <f aca="true" t="shared" si="2" ref="J21:J32">SUM(B21:H21)</f>
        <v>76.5</v>
      </c>
      <c r="K21">
        <v>8</v>
      </c>
      <c r="O21">
        <f t="shared" si="1"/>
        <v>84.5</v>
      </c>
    </row>
    <row r="22" spans="1:15" ht="12.75">
      <c r="A22" s="1">
        <v>40441</v>
      </c>
      <c r="B22">
        <v>5</v>
      </c>
      <c r="D22" s="11">
        <v>7.5</v>
      </c>
      <c r="E22" s="11">
        <v>15.5</v>
      </c>
      <c r="F22" s="11">
        <v>49.5</v>
      </c>
      <c r="G22" s="11">
        <v>1</v>
      </c>
      <c r="J22">
        <f t="shared" si="2"/>
        <v>78.5</v>
      </c>
      <c r="O22">
        <f t="shared" si="1"/>
        <v>78.5</v>
      </c>
    </row>
    <row r="23" spans="1:15" ht="12.75">
      <c r="A23" s="1">
        <v>40455</v>
      </c>
      <c r="B23">
        <v>7.5</v>
      </c>
      <c r="D23" s="11">
        <v>16.5</v>
      </c>
      <c r="E23" s="11">
        <v>23</v>
      </c>
      <c r="F23" s="11">
        <v>37.5</v>
      </c>
      <c r="J23">
        <f t="shared" si="2"/>
        <v>84.5</v>
      </c>
      <c r="O23">
        <f t="shared" si="1"/>
        <v>84.5</v>
      </c>
    </row>
    <row r="24" spans="1:15" ht="12.75">
      <c r="A24" s="1">
        <v>40469</v>
      </c>
      <c r="B24">
        <v>17.5</v>
      </c>
      <c r="D24" s="11">
        <v>6.5</v>
      </c>
      <c r="E24" s="11">
        <v>34</v>
      </c>
      <c r="F24" s="11">
        <v>23.5</v>
      </c>
      <c r="G24" s="11">
        <v>4</v>
      </c>
      <c r="J24">
        <f t="shared" si="2"/>
        <v>85.5</v>
      </c>
      <c r="O24">
        <f t="shared" si="1"/>
        <v>85.5</v>
      </c>
    </row>
    <row r="25" spans="1:15" ht="12.75">
      <c r="A25" s="16">
        <v>40483</v>
      </c>
      <c r="B25">
        <v>7</v>
      </c>
      <c r="D25" s="11">
        <v>6.5</v>
      </c>
      <c r="E25" s="11">
        <v>24.5</v>
      </c>
      <c r="F25" s="11">
        <v>37</v>
      </c>
      <c r="G25" s="11">
        <v>2.5</v>
      </c>
      <c r="J25">
        <f t="shared" si="2"/>
        <v>77.5</v>
      </c>
      <c r="K25" s="5"/>
      <c r="O25">
        <f t="shared" si="1"/>
        <v>77.5</v>
      </c>
    </row>
    <row r="26" spans="1:15" ht="12.75">
      <c r="A26" s="16">
        <v>40497</v>
      </c>
      <c r="B26">
        <v>24</v>
      </c>
      <c r="D26" s="11">
        <v>6.5</v>
      </c>
      <c r="E26" s="11">
        <v>17.5</v>
      </c>
      <c r="F26" s="11">
        <v>22.5</v>
      </c>
      <c r="G26" s="11">
        <v>1.5</v>
      </c>
      <c r="H26" s="11">
        <v>12</v>
      </c>
      <c r="J26">
        <f t="shared" si="2"/>
        <v>84</v>
      </c>
      <c r="K26" s="5"/>
      <c r="O26">
        <f t="shared" si="1"/>
        <v>84</v>
      </c>
    </row>
    <row r="27" spans="1:15" ht="12.75">
      <c r="A27" s="16">
        <v>40511</v>
      </c>
      <c r="D27" s="11">
        <v>7.5</v>
      </c>
      <c r="E27" s="11">
        <v>12.5</v>
      </c>
      <c r="F27" s="11">
        <v>16.5</v>
      </c>
      <c r="G27" s="11">
        <v>3</v>
      </c>
      <c r="H27" s="11">
        <v>2</v>
      </c>
      <c r="I27" s="11"/>
      <c r="J27">
        <f>SUM(B27:I27)</f>
        <v>41.5</v>
      </c>
      <c r="K27">
        <v>16</v>
      </c>
      <c r="L27">
        <v>24</v>
      </c>
      <c r="O27">
        <f t="shared" si="1"/>
        <v>81.5</v>
      </c>
    </row>
    <row r="28" spans="1:15" ht="12.75">
      <c r="A28" s="1">
        <v>40525</v>
      </c>
      <c r="B28">
        <v>5.5</v>
      </c>
      <c r="D28" s="11">
        <v>7</v>
      </c>
      <c r="E28" s="11">
        <v>21.5</v>
      </c>
      <c r="F28" s="11">
        <v>36.5</v>
      </c>
      <c r="G28" s="11"/>
      <c r="H28" s="11"/>
      <c r="I28" s="11">
        <v>8.5</v>
      </c>
      <c r="J28">
        <f>SUM(B28:I28)</f>
        <v>79</v>
      </c>
      <c r="K28">
        <v>4</v>
      </c>
      <c r="O28">
        <f t="shared" si="1"/>
        <v>83</v>
      </c>
    </row>
    <row r="29" spans="1:15" ht="12.75">
      <c r="A29" s="1">
        <v>40539</v>
      </c>
      <c r="D29" s="11">
        <v>2</v>
      </c>
      <c r="E29" s="11">
        <v>26.5</v>
      </c>
      <c r="F29" s="11">
        <v>27</v>
      </c>
      <c r="G29" s="11">
        <v>1.5</v>
      </c>
      <c r="I29">
        <v>1</v>
      </c>
      <c r="J29">
        <f>SUM(B29:I29)</f>
        <v>58</v>
      </c>
      <c r="K29">
        <v>8</v>
      </c>
      <c r="L29">
        <v>8</v>
      </c>
      <c r="N29">
        <v>8</v>
      </c>
      <c r="O29">
        <f t="shared" si="1"/>
        <v>82</v>
      </c>
    </row>
    <row r="30" spans="1:15" ht="12.75">
      <c r="A30" s="1"/>
      <c r="J30">
        <f t="shared" si="2"/>
        <v>0</v>
      </c>
      <c r="O30">
        <f t="shared" si="1"/>
        <v>0</v>
      </c>
    </row>
    <row r="31" spans="1:15" ht="12.75">
      <c r="A31" s="1"/>
      <c r="J31">
        <f t="shared" si="2"/>
        <v>0</v>
      </c>
      <c r="O31">
        <f t="shared" si="1"/>
        <v>0</v>
      </c>
    </row>
    <row r="32" spans="1:15" ht="12.75">
      <c r="A32" s="1"/>
      <c r="B32" s="5"/>
      <c r="J32">
        <f t="shared" si="2"/>
        <v>0</v>
      </c>
      <c r="O32">
        <f t="shared" si="1"/>
        <v>0</v>
      </c>
    </row>
    <row r="33" ht="12.75">
      <c r="O33">
        <f t="shared" si="1"/>
        <v>0</v>
      </c>
    </row>
    <row r="34" spans="2:15" ht="12.75">
      <c r="B34">
        <f>SUM(B4:B31)</f>
        <v>231.5</v>
      </c>
      <c r="C34">
        <f>SUM(C4:C31)</f>
        <v>13.5</v>
      </c>
      <c r="D34">
        <f>SUM(D4:D32)</f>
        <v>178</v>
      </c>
      <c r="E34">
        <f>SUM(E4:E32)</f>
        <v>522.5</v>
      </c>
      <c r="F34">
        <f>SUM(F4:F32)</f>
        <v>796.5</v>
      </c>
      <c r="G34">
        <f>SUM(G4:G32)</f>
        <v>62</v>
      </c>
      <c r="H34">
        <f>SUM(H4:H31)</f>
        <v>28.5</v>
      </c>
      <c r="I34">
        <f>SUM(I4:I31)</f>
        <v>21</v>
      </c>
      <c r="J34">
        <f>SUM(J4:J30)</f>
        <v>1853.5</v>
      </c>
      <c r="K34">
        <f>SUM(K4:K32)</f>
        <v>180</v>
      </c>
      <c r="L34">
        <f>SUM(L4:L32)</f>
        <v>96</v>
      </c>
      <c r="M34">
        <f>SUM(M4:M32)</f>
        <v>8</v>
      </c>
      <c r="N34">
        <f>SUM(N4:N32)</f>
        <v>16</v>
      </c>
      <c r="O34">
        <f>SUM(O4:O33)</f>
        <v>2153.5</v>
      </c>
    </row>
    <row r="35" spans="2:9" ht="12.75">
      <c r="B35" s="3">
        <f>B34/$J$34</f>
        <v>0.12489884003237119</v>
      </c>
      <c r="C35" s="3">
        <f aca="true" t="shared" si="3" ref="C35:H35">C34/$J$34</f>
        <v>0.007283517669274346</v>
      </c>
      <c r="D35" s="3">
        <f t="shared" si="3"/>
        <v>0.09603452926895063</v>
      </c>
      <c r="E35" s="3">
        <f t="shared" si="3"/>
        <v>0.2818991097922849</v>
      </c>
      <c r="F35" s="3">
        <f>F34/$J$34</f>
        <v>0.4297275424871864</v>
      </c>
      <c r="G35" s="3">
        <f t="shared" si="3"/>
        <v>0.03345022929592663</v>
      </c>
      <c r="H35" s="3">
        <f t="shared" si="3"/>
        <v>0.015376315079579175</v>
      </c>
      <c r="I35" s="3"/>
    </row>
  </sheetData>
  <sheetProtection/>
  <printOptions/>
  <pageMargins left="0.75" right="0.75" top="1" bottom="1" header="0.5" footer="0.5"/>
  <pageSetup orientation="portrait" paperSize="9"/>
  <ignoredErrors>
    <ignoredError sqref="J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11.421875" style="0" customWidth="1"/>
    <col min="2" max="2" width="10.140625" style="0" bestFit="1" customWidth="1"/>
    <col min="3" max="3" width="6.140625" style="0" bestFit="1" customWidth="1"/>
    <col min="4" max="4" width="9.57421875" style="0" bestFit="1" customWidth="1"/>
    <col min="5" max="5" width="16.28125" style="0" bestFit="1" customWidth="1"/>
    <col min="6" max="6" width="21.140625" style="0" bestFit="1" customWidth="1"/>
    <col min="8" max="8" width="13.7109375" style="0" bestFit="1" customWidth="1"/>
  </cols>
  <sheetData>
    <row r="1" ht="12.75">
      <c r="A1" s="2" t="s">
        <v>9</v>
      </c>
    </row>
    <row r="3" spans="2:14" ht="12.75">
      <c r="B3" t="s">
        <v>10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J3" t="s">
        <v>13</v>
      </c>
      <c r="K3" t="s">
        <v>16</v>
      </c>
      <c r="L3" t="s">
        <v>14</v>
      </c>
      <c r="M3" t="s">
        <v>15</v>
      </c>
      <c r="N3" t="s">
        <v>11</v>
      </c>
    </row>
    <row r="4" spans="1:14" ht="12.75">
      <c r="A4" s="1">
        <v>40189</v>
      </c>
      <c r="B4">
        <v>1</v>
      </c>
      <c r="E4">
        <v>14.5</v>
      </c>
      <c r="G4">
        <v>17.5</v>
      </c>
      <c r="I4">
        <f aca="true" t="shared" si="0" ref="I4:I29">SUM(B4:H4)</f>
        <v>33</v>
      </c>
      <c r="K4">
        <v>40</v>
      </c>
      <c r="L4">
        <v>8</v>
      </c>
      <c r="N4">
        <f>SUM(I4:M4)</f>
        <v>81</v>
      </c>
    </row>
    <row r="5" spans="1:14" ht="12.75">
      <c r="A5" s="1">
        <v>40203</v>
      </c>
      <c r="B5">
        <v>2</v>
      </c>
      <c r="E5">
        <v>31.5</v>
      </c>
      <c r="G5">
        <v>43.5</v>
      </c>
      <c r="I5">
        <f t="shared" si="0"/>
        <v>77</v>
      </c>
      <c r="L5">
        <v>8</v>
      </c>
      <c r="N5">
        <f aca="true" t="shared" si="1" ref="N5:N31">SUM(I5:M5)</f>
        <v>85</v>
      </c>
    </row>
    <row r="6" spans="1:14" ht="12.75">
      <c r="A6" s="1">
        <v>40217</v>
      </c>
      <c r="E6">
        <v>35.5</v>
      </c>
      <c r="G6">
        <v>51.5</v>
      </c>
      <c r="I6">
        <f t="shared" si="0"/>
        <v>87</v>
      </c>
      <c r="N6">
        <f t="shared" si="1"/>
        <v>87</v>
      </c>
    </row>
    <row r="7" spans="1:14" ht="12.75">
      <c r="A7" s="1">
        <v>40231</v>
      </c>
      <c r="E7">
        <v>38.5</v>
      </c>
      <c r="G7">
        <v>39.5</v>
      </c>
      <c r="I7">
        <f t="shared" si="0"/>
        <v>78</v>
      </c>
      <c r="M7">
        <v>8</v>
      </c>
      <c r="N7">
        <f t="shared" si="1"/>
        <v>86</v>
      </c>
    </row>
    <row r="8" spans="1:14" ht="12.75">
      <c r="A8" s="1">
        <v>40245</v>
      </c>
      <c r="B8">
        <v>28</v>
      </c>
      <c r="E8">
        <v>25.5</v>
      </c>
      <c r="G8">
        <v>46.5</v>
      </c>
      <c r="I8">
        <f t="shared" si="0"/>
        <v>100</v>
      </c>
      <c r="N8">
        <f t="shared" si="1"/>
        <v>100</v>
      </c>
    </row>
    <row r="9" spans="1:14" ht="12.75">
      <c r="A9" s="1">
        <v>40259</v>
      </c>
      <c r="B9">
        <v>1</v>
      </c>
      <c r="E9">
        <v>28.5</v>
      </c>
      <c r="G9">
        <v>48</v>
      </c>
      <c r="I9">
        <f t="shared" si="0"/>
        <v>77.5</v>
      </c>
      <c r="J9">
        <v>8</v>
      </c>
      <c r="N9">
        <f t="shared" si="1"/>
        <v>85.5</v>
      </c>
    </row>
    <row r="10" spans="1:14" ht="12.75">
      <c r="A10" s="1">
        <v>40273</v>
      </c>
      <c r="E10">
        <v>35</v>
      </c>
      <c r="F10">
        <v>34.5</v>
      </c>
      <c r="I10">
        <f t="shared" si="0"/>
        <v>69.5</v>
      </c>
      <c r="J10">
        <v>8</v>
      </c>
      <c r="K10">
        <v>8</v>
      </c>
      <c r="N10">
        <f t="shared" si="1"/>
        <v>85.5</v>
      </c>
    </row>
    <row r="11" spans="1:14" ht="12.75">
      <c r="A11" s="1">
        <v>40287</v>
      </c>
      <c r="E11">
        <v>43</v>
      </c>
      <c r="G11">
        <v>39.5</v>
      </c>
      <c r="I11">
        <f t="shared" si="0"/>
        <v>82.5</v>
      </c>
      <c r="J11">
        <v>4</v>
      </c>
      <c r="N11">
        <f t="shared" si="1"/>
        <v>86.5</v>
      </c>
    </row>
    <row r="12" spans="1:14" ht="12.75">
      <c r="A12" s="1">
        <v>40301</v>
      </c>
      <c r="E12">
        <v>23</v>
      </c>
      <c r="G12">
        <v>22.5</v>
      </c>
      <c r="I12">
        <f t="shared" si="0"/>
        <v>45.5</v>
      </c>
      <c r="J12">
        <v>40</v>
      </c>
      <c r="N12">
        <f t="shared" si="1"/>
        <v>85.5</v>
      </c>
    </row>
    <row r="13" spans="1:14" ht="12.75">
      <c r="A13" s="1">
        <v>40315</v>
      </c>
      <c r="E13">
        <v>42.5</v>
      </c>
      <c r="G13">
        <v>41.5</v>
      </c>
      <c r="I13">
        <f t="shared" si="0"/>
        <v>84</v>
      </c>
      <c r="N13">
        <f t="shared" si="1"/>
        <v>84</v>
      </c>
    </row>
    <row r="14" spans="1:14" ht="12.75">
      <c r="A14" s="1">
        <v>40329</v>
      </c>
      <c r="E14">
        <v>32</v>
      </c>
      <c r="G14">
        <v>36.5</v>
      </c>
      <c r="I14">
        <f t="shared" si="0"/>
        <v>68.5</v>
      </c>
      <c r="J14">
        <v>8</v>
      </c>
      <c r="L14">
        <v>8</v>
      </c>
      <c r="N14">
        <f t="shared" si="1"/>
        <v>84.5</v>
      </c>
    </row>
    <row r="15" spans="1:14" ht="12.75">
      <c r="A15" s="1">
        <v>40343</v>
      </c>
      <c r="D15">
        <v>3</v>
      </c>
      <c r="E15">
        <v>21.5</v>
      </c>
      <c r="G15">
        <v>35</v>
      </c>
      <c r="I15">
        <f t="shared" si="0"/>
        <v>59.5</v>
      </c>
      <c r="J15">
        <v>16</v>
      </c>
      <c r="N15">
        <f t="shared" si="1"/>
        <v>75.5</v>
      </c>
    </row>
    <row r="16" spans="1:14" s="10" customFormat="1" ht="12.75">
      <c r="A16" s="9">
        <v>40357</v>
      </c>
      <c r="E16" s="10">
        <v>26</v>
      </c>
      <c r="G16" s="10">
        <v>35.5</v>
      </c>
      <c r="I16" s="10">
        <f t="shared" si="0"/>
        <v>61.5</v>
      </c>
      <c r="J16" s="10">
        <v>24</v>
      </c>
      <c r="N16">
        <f t="shared" si="1"/>
        <v>85.5</v>
      </c>
    </row>
    <row r="17" spans="1:14" s="8" customFormat="1" ht="12.75">
      <c r="A17" s="7">
        <v>40371</v>
      </c>
      <c r="E17" s="12">
        <v>34.5</v>
      </c>
      <c r="F17" s="12"/>
      <c r="G17" s="12">
        <v>40</v>
      </c>
      <c r="I17" s="8">
        <f t="shared" si="0"/>
        <v>74.5</v>
      </c>
      <c r="K17" s="8">
        <v>8</v>
      </c>
      <c r="N17" s="8">
        <f t="shared" si="1"/>
        <v>82.5</v>
      </c>
    </row>
    <row r="18" spans="1:14" ht="12.75">
      <c r="A18" s="1">
        <v>40385</v>
      </c>
      <c r="E18" s="11">
        <v>32</v>
      </c>
      <c r="F18" s="11"/>
      <c r="G18" s="11">
        <v>49.5</v>
      </c>
      <c r="I18">
        <v>81.5</v>
      </c>
      <c r="N18">
        <f t="shared" si="1"/>
        <v>81.5</v>
      </c>
    </row>
    <row r="19" spans="1:14" ht="12.75">
      <c r="A19" s="1">
        <v>40399</v>
      </c>
      <c r="E19" s="11">
        <v>42.5</v>
      </c>
      <c r="F19" s="11"/>
      <c r="G19" s="11">
        <v>41.5</v>
      </c>
      <c r="I19">
        <f t="shared" si="0"/>
        <v>84</v>
      </c>
      <c r="N19">
        <f t="shared" si="1"/>
        <v>84</v>
      </c>
    </row>
    <row r="20" spans="1:14" ht="12.75">
      <c r="A20" s="1">
        <v>40413</v>
      </c>
      <c r="E20" s="11"/>
      <c r="F20" s="11"/>
      <c r="G20" s="11"/>
      <c r="I20">
        <f t="shared" si="0"/>
        <v>0</v>
      </c>
      <c r="N20">
        <f t="shared" si="1"/>
        <v>0</v>
      </c>
    </row>
    <row r="21" spans="1:14" ht="12.75">
      <c r="A21" s="1">
        <v>40427</v>
      </c>
      <c r="E21" s="11"/>
      <c r="F21" s="11"/>
      <c r="G21" s="11"/>
      <c r="I21">
        <f t="shared" si="0"/>
        <v>0</v>
      </c>
      <c r="N21">
        <f t="shared" si="1"/>
        <v>0</v>
      </c>
    </row>
    <row r="22" spans="1:14" ht="12.75">
      <c r="A22" s="1">
        <v>40441</v>
      </c>
      <c r="E22" s="11"/>
      <c r="F22" s="11"/>
      <c r="G22" s="11"/>
      <c r="I22">
        <f t="shared" si="0"/>
        <v>0</v>
      </c>
      <c r="N22">
        <f t="shared" si="1"/>
        <v>0</v>
      </c>
    </row>
    <row r="23" spans="1:14" ht="12.75">
      <c r="A23" s="1">
        <v>40455</v>
      </c>
      <c r="E23" s="11"/>
      <c r="F23" s="11"/>
      <c r="G23" s="11"/>
      <c r="I23">
        <f t="shared" si="0"/>
        <v>0</v>
      </c>
      <c r="N23">
        <f t="shared" si="1"/>
        <v>0</v>
      </c>
    </row>
    <row r="24" spans="1:14" ht="12.75">
      <c r="A24" s="1">
        <v>40469</v>
      </c>
      <c r="E24" s="11"/>
      <c r="G24" s="11"/>
      <c r="I24">
        <f t="shared" si="0"/>
        <v>0</v>
      </c>
      <c r="N24">
        <f t="shared" si="1"/>
        <v>0</v>
      </c>
    </row>
    <row r="25" spans="1:14" ht="12.75">
      <c r="A25" s="16">
        <v>40483</v>
      </c>
      <c r="E25" s="11"/>
      <c r="G25" s="11"/>
      <c r="I25">
        <f t="shared" si="0"/>
        <v>0</v>
      </c>
      <c r="N25">
        <f t="shared" si="1"/>
        <v>0</v>
      </c>
    </row>
    <row r="26" spans="1:14" ht="12.75">
      <c r="A26" s="16">
        <v>40497</v>
      </c>
      <c r="E26" s="11"/>
      <c r="G26" s="11"/>
      <c r="I26">
        <f t="shared" si="0"/>
        <v>0</v>
      </c>
      <c r="J26" s="5"/>
      <c r="N26">
        <f t="shared" si="1"/>
        <v>0</v>
      </c>
    </row>
    <row r="27" spans="1:14" ht="12.75">
      <c r="A27" s="16">
        <v>40511</v>
      </c>
      <c r="E27" s="11"/>
      <c r="G27" s="11"/>
      <c r="I27">
        <f t="shared" si="0"/>
        <v>0</v>
      </c>
      <c r="N27">
        <f t="shared" si="1"/>
        <v>0</v>
      </c>
    </row>
    <row r="28" spans="1:14" ht="12.75">
      <c r="A28" s="1">
        <v>40525</v>
      </c>
      <c r="E28" s="11"/>
      <c r="G28" s="11"/>
      <c r="I28">
        <f t="shared" si="0"/>
        <v>0</v>
      </c>
      <c r="N28">
        <f t="shared" si="1"/>
        <v>0</v>
      </c>
    </row>
    <row r="29" spans="1:14" ht="12.75">
      <c r="A29" s="1">
        <v>40539</v>
      </c>
      <c r="E29" s="11"/>
      <c r="G29" s="11"/>
      <c r="I29">
        <f t="shared" si="0"/>
        <v>0</v>
      </c>
      <c r="N29">
        <f t="shared" si="1"/>
        <v>0</v>
      </c>
    </row>
    <row r="30" spans="1:14" ht="12.75">
      <c r="A30" s="16"/>
      <c r="N30">
        <f t="shared" si="1"/>
        <v>0</v>
      </c>
    </row>
    <row r="31" spans="1:14" ht="12.75">
      <c r="A31" s="1"/>
      <c r="N31">
        <f t="shared" si="1"/>
        <v>0</v>
      </c>
    </row>
    <row r="32" spans="9:10" ht="12.75">
      <c r="I32">
        <f>SUM(B32:H32)</f>
        <v>0</v>
      </c>
      <c r="J32">
        <f>SUM(J18:J27)</f>
        <v>0</v>
      </c>
    </row>
    <row r="33" spans="2:14" ht="12.75">
      <c r="B33">
        <f>SUM(B4:B22)</f>
        <v>32</v>
      </c>
      <c r="C33">
        <f>SUM(C4:C22)</f>
        <v>0</v>
      </c>
      <c r="D33">
        <f>SUM(D4:D22)</f>
        <v>3</v>
      </c>
      <c r="E33">
        <f>SUM(E4:E29)</f>
        <v>506</v>
      </c>
      <c r="F33">
        <f>SUM(F4:F27)</f>
        <v>34.5</v>
      </c>
      <c r="G33">
        <f>SUM(G4:G29)</f>
        <v>588</v>
      </c>
      <c r="H33">
        <f>SUM(H4:H22)</f>
        <v>0</v>
      </c>
      <c r="I33">
        <f aca="true" t="shared" si="2" ref="I33:N33">SUM(I4:I31)</f>
        <v>1163.5</v>
      </c>
      <c r="J33">
        <f t="shared" si="2"/>
        <v>108</v>
      </c>
      <c r="K33">
        <f t="shared" si="2"/>
        <v>56</v>
      </c>
      <c r="L33">
        <f t="shared" si="2"/>
        <v>24</v>
      </c>
      <c r="M33">
        <f t="shared" si="2"/>
        <v>8</v>
      </c>
      <c r="N33">
        <f t="shared" si="2"/>
        <v>1359.5</v>
      </c>
    </row>
    <row r="34" spans="2:9" ht="12.75">
      <c r="B34" s="3">
        <f>B33/$I$33</f>
        <v>0.02750322303394929</v>
      </c>
      <c r="C34" s="3">
        <f aca="true" t="shared" si="3" ref="C34:I34">C33/$I$33</f>
        <v>0</v>
      </c>
      <c r="D34" s="3">
        <f t="shared" si="3"/>
        <v>0.002578427159432746</v>
      </c>
      <c r="E34" s="3">
        <f t="shared" si="3"/>
        <v>0.4348947142243232</v>
      </c>
      <c r="F34" s="3">
        <f t="shared" si="3"/>
        <v>0.02965191233347658</v>
      </c>
      <c r="G34" s="3">
        <f t="shared" si="3"/>
        <v>0.5053717232488182</v>
      </c>
      <c r="H34" s="3">
        <f t="shared" si="3"/>
        <v>0</v>
      </c>
      <c r="I34" s="3">
        <f t="shared" si="3"/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4" sqref="A4:A29"/>
    </sheetView>
  </sheetViews>
  <sheetFormatPr defaultColWidth="9.140625" defaultRowHeight="12.75"/>
  <cols>
    <col min="1" max="1" width="10.140625" style="0" bestFit="1" customWidth="1"/>
    <col min="4" max="4" width="9.57421875" style="0" bestFit="1" customWidth="1"/>
    <col min="5" max="5" width="16.28125" style="0" bestFit="1" customWidth="1"/>
    <col min="6" max="6" width="21.140625" style="0" bestFit="1" customWidth="1"/>
    <col min="8" max="8" width="13.7109375" style="0" bestFit="1" customWidth="1"/>
  </cols>
  <sheetData>
    <row r="1" ht="12.75">
      <c r="A1" s="2" t="s">
        <v>7</v>
      </c>
    </row>
    <row r="3" spans="2:9" ht="12.75">
      <c r="B3" t="s">
        <v>10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11</v>
      </c>
    </row>
    <row r="4" spans="1:9" ht="12.75">
      <c r="A4" s="1">
        <v>39825</v>
      </c>
      <c r="I4">
        <f>SUM(B4:H4)</f>
        <v>0</v>
      </c>
    </row>
    <row r="5" spans="1:9" ht="12.75">
      <c r="A5" s="1">
        <v>39839</v>
      </c>
      <c r="I5">
        <f aca="true" t="shared" si="0" ref="I5:I17">SUM(B5:H5)</f>
        <v>0</v>
      </c>
    </row>
    <row r="6" spans="1:9" ht="12.75">
      <c r="A6" s="1">
        <v>39853</v>
      </c>
      <c r="I6">
        <f t="shared" si="0"/>
        <v>0</v>
      </c>
    </row>
    <row r="7" spans="1:9" ht="12.75">
      <c r="A7" s="1">
        <v>39867</v>
      </c>
      <c r="I7">
        <f t="shared" si="0"/>
        <v>0</v>
      </c>
    </row>
    <row r="8" spans="1:9" ht="12.75">
      <c r="A8" s="1">
        <v>39881</v>
      </c>
      <c r="I8">
        <f t="shared" si="0"/>
        <v>0</v>
      </c>
    </row>
    <row r="9" spans="1:9" ht="12.75">
      <c r="A9" s="1">
        <v>39895</v>
      </c>
      <c r="I9">
        <f t="shared" si="0"/>
        <v>0</v>
      </c>
    </row>
    <row r="10" spans="1:9" ht="12.75">
      <c r="A10" s="1">
        <v>39909</v>
      </c>
      <c r="I10">
        <f t="shared" si="0"/>
        <v>0</v>
      </c>
    </row>
    <row r="11" spans="1:9" ht="12.75">
      <c r="A11" s="1">
        <v>39923</v>
      </c>
      <c r="I11">
        <f t="shared" si="0"/>
        <v>0</v>
      </c>
    </row>
    <row r="12" spans="1:9" ht="12.75">
      <c r="A12" s="1">
        <v>39937</v>
      </c>
      <c r="I12">
        <f t="shared" si="0"/>
        <v>0</v>
      </c>
    </row>
    <row r="13" spans="1:9" ht="12.75">
      <c r="A13" s="1">
        <v>39951</v>
      </c>
      <c r="I13">
        <f t="shared" si="0"/>
        <v>0</v>
      </c>
    </row>
    <row r="14" spans="1:9" ht="12.75">
      <c r="A14" s="1">
        <v>39965</v>
      </c>
      <c r="I14">
        <f t="shared" si="0"/>
        <v>0</v>
      </c>
    </row>
    <row r="15" spans="1:9" ht="12.75">
      <c r="A15" s="1">
        <v>39979</v>
      </c>
      <c r="I15">
        <f t="shared" si="0"/>
        <v>0</v>
      </c>
    </row>
    <row r="16" spans="1:9" s="8" customFormat="1" ht="12.75">
      <c r="A16" s="9">
        <v>39993</v>
      </c>
      <c r="I16" s="8">
        <f t="shared" si="0"/>
        <v>0</v>
      </c>
    </row>
    <row r="17" spans="1:9" ht="12.75">
      <c r="A17" s="7">
        <v>40007</v>
      </c>
      <c r="I17">
        <f t="shared" si="0"/>
        <v>0</v>
      </c>
    </row>
    <row r="18" ht="12.75">
      <c r="A18" s="1">
        <v>40021</v>
      </c>
    </row>
    <row r="19" ht="12.75">
      <c r="A19" s="1">
        <v>40035</v>
      </c>
    </row>
    <row r="20" ht="12.75">
      <c r="A20" s="1">
        <v>40049</v>
      </c>
    </row>
    <row r="21" ht="12.75">
      <c r="A21" s="1">
        <v>40063</v>
      </c>
    </row>
    <row r="22" ht="12.75">
      <c r="A22" s="1">
        <v>40077</v>
      </c>
    </row>
    <row r="23" ht="12.75">
      <c r="A23" s="1">
        <v>40091</v>
      </c>
    </row>
    <row r="24" ht="12.75">
      <c r="A24" s="1">
        <v>40105</v>
      </c>
    </row>
    <row r="25" ht="12.75">
      <c r="A25" s="16">
        <v>40119</v>
      </c>
    </row>
    <row r="26" ht="12.75">
      <c r="A26" s="16">
        <v>40133</v>
      </c>
    </row>
    <row r="27" ht="12.75">
      <c r="A27" s="16">
        <v>40147</v>
      </c>
    </row>
    <row r="28" ht="12.75">
      <c r="A28" s="1">
        <v>40161</v>
      </c>
    </row>
    <row r="29" ht="12.75">
      <c r="A29" s="1">
        <v>40175</v>
      </c>
    </row>
    <row r="30" ht="12.75">
      <c r="A30" s="1">
        <v>39447</v>
      </c>
    </row>
    <row r="35" spans="2:9" ht="12.75">
      <c r="B35">
        <f>SUM(B4:B33)</f>
        <v>0</v>
      </c>
      <c r="C35">
        <f aca="true" t="shared" si="1" ref="C35:I35">SUM(C4:C33)</f>
        <v>0</v>
      </c>
      <c r="D35">
        <f t="shared" si="1"/>
        <v>0</v>
      </c>
      <c r="E35">
        <f t="shared" si="1"/>
        <v>0</v>
      </c>
      <c r="F35">
        <f t="shared" si="1"/>
        <v>0</v>
      </c>
      <c r="G35">
        <f t="shared" si="1"/>
        <v>0</v>
      </c>
      <c r="H35">
        <f t="shared" si="1"/>
        <v>0</v>
      </c>
      <c r="I35">
        <f t="shared" si="1"/>
        <v>0</v>
      </c>
    </row>
    <row r="36" spans="2:8" ht="12.75">
      <c r="B36" s="3" t="e">
        <f>B35/$I$35</f>
        <v>#DIV/0!</v>
      </c>
      <c r="C36" s="3" t="e">
        <f aca="true" t="shared" si="2" ref="C36:H36">C35/$I$35</f>
        <v>#DIV/0!</v>
      </c>
      <c r="D36" s="3" t="e">
        <f t="shared" si="2"/>
        <v>#DIV/0!</v>
      </c>
      <c r="E36" s="3" t="e">
        <f t="shared" si="2"/>
        <v>#DIV/0!</v>
      </c>
      <c r="F36" s="3" t="e">
        <f t="shared" si="2"/>
        <v>#DIV/0!</v>
      </c>
      <c r="G36" s="3" t="e">
        <f t="shared" si="2"/>
        <v>#DIV/0!</v>
      </c>
      <c r="H36" s="3" t="e">
        <f t="shared" si="2"/>
        <v>#DIV/0!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2" width="10.140625" style="0" bestFit="1" customWidth="1"/>
    <col min="3" max="3" width="6.140625" style="0" bestFit="1" customWidth="1"/>
    <col min="4" max="4" width="9.57421875" style="0" bestFit="1" customWidth="1"/>
    <col min="5" max="5" width="16.28125" style="0" bestFit="1" customWidth="1"/>
    <col min="6" max="6" width="21.140625" style="0" bestFit="1" customWidth="1"/>
    <col min="8" max="8" width="13.7109375" style="0" bestFit="1" customWidth="1"/>
    <col min="9" max="9" width="13.7109375" style="0" customWidth="1"/>
    <col min="12" max="12" width="6.7109375" style="6" bestFit="1" customWidth="1"/>
  </cols>
  <sheetData>
    <row r="1" ht="12.75">
      <c r="A1" s="2" t="s">
        <v>23</v>
      </c>
    </row>
    <row r="3" spans="2:16" ht="12.75">
      <c r="B3" t="s">
        <v>10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20</v>
      </c>
      <c r="J3" t="s">
        <v>11</v>
      </c>
      <c r="K3" t="s">
        <v>13</v>
      </c>
      <c r="L3" s="6" t="s">
        <v>15</v>
      </c>
      <c r="M3" t="s">
        <v>14</v>
      </c>
      <c r="N3" t="s">
        <v>16</v>
      </c>
      <c r="O3" t="s">
        <v>17</v>
      </c>
      <c r="P3" t="s">
        <v>18</v>
      </c>
    </row>
    <row r="4" spans="1:16" ht="12.75">
      <c r="A4" s="1">
        <v>40469</v>
      </c>
      <c r="B4" s="5"/>
      <c r="D4">
        <v>1</v>
      </c>
      <c r="E4" s="11">
        <v>72.5</v>
      </c>
      <c r="F4" s="11">
        <v>5</v>
      </c>
      <c r="H4">
        <v>1.5</v>
      </c>
      <c r="J4">
        <f aca="true" t="shared" si="0" ref="J4:J9">SUM(B4:I4)</f>
        <v>80</v>
      </c>
      <c r="O4">
        <f aca="true" t="shared" si="1" ref="O4:O11">SUM(K4:N4)</f>
        <v>0</v>
      </c>
      <c r="P4">
        <f aca="true" t="shared" si="2" ref="P4:P10">O4+J4</f>
        <v>80</v>
      </c>
    </row>
    <row r="5" spans="1:16" s="17" customFormat="1" ht="12.75">
      <c r="A5" s="16">
        <v>40483</v>
      </c>
      <c r="C5" s="17">
        <v>0.5</v>
      </c>
      <c r="D5" s="17">
        <v>1.25</v>
      </c>
      <c r="E5" s="20">
        <v>69</v>
      </c>
      <c r="F5" s="20">
        <v>4.75</v>
      </c>
      <c r="H5" s="21">
        <v>4</v>
      </c>
      <c r="I5" s="21">
        <v>0.5</v>
      </c>
      <c r="J5">
        <f t="shared" si="0"/>
        <v>80</v>
      </c>
      <c r="L5" s="19"/>
      <c r="O5" s="17">
        <f t="shared" si="1"/>
        <v>0</v>
      </c>
      <c r="P5" s="17">
        <f t="shared" si="2"/>
        <v>80</v>
      </c>
    </row>
    <row r="6" spans="1:16" s="17" customFormat="1" ht="12.75">
      <c r="A6" s="16">
        <v>40497</v>
      </c>
      <c r="D6" s="20">
        <v>0.5</v>
      </c>
      <c r="E6" s="20">
        <v>47.75</v>
      </c>
      <c r="F6" s="20">
        <v>2</v>
      </c>
      <c r="H6" s="21">
        <v>1.75</v>
      </c>
      <c r="I6" s="21">
        <v>9.5</v>
      </c>
      <c r="J6">
        <f t="shared" si="0"/>
        <v>61.5</v>
      </c>
      <c r="K6" s="17">
        <v>16</v>
      </c>
      <c r="L6" s="19"/>
      <c r="M6" s="21">
        <v>4</v>
      </c>
      <c r="O6" s="17">
        <f t="shared" si="1"/>
        <v>20</v>
      </c>
      <c r="P6" s="17">
        <f t="shared" si="2"/>
        <v>81.5</v>
      </c>
    </row>
    <row r="7" spans="1:16" s="17" customFormat="1" ht="12.75">
      <c r="A7" s="16">
        <v>40511</v>
      </c>
      <c r="B7" s="17">
        <v>1.5</v>
      </c>
      <c r="D7" s="20">
        <v>1</v>
      </c>
      <c r="E7" s="20">
        <v>33.75</v>
      </c>
      <c r="F7" s="20">
        <v>1.25</v>
      </c>
      <c r="H7" s="21">
        <v>15.75</v>
      </c>
      <c r="I7" s="21">
        <v>4</v>
      </c>
      <c r="J7">
        <f t="shared" si="0"/>
        <v>57.25</v>
      </c>
      <c r="L7" s="19"/>
      <c r="N7" s="17">
        <v>24</v>
      </c>
      <c r="O7" s="17">
        <f t="shared" si="1"/>
        <v>24</v>
      </c>
      <c r="P7" s="17">
        <f t="shared" si="2"/>
        <v>81.25</v>
      </c>
    </row>
    <row r="8" spans="1:16" s="17" customFormat="1" ht="12.75">
      <c r="A8" s="1">
        <v>40525</v>
      </c>
      <c r="D8" s="20">
        <v>2</v>
      </c>
      <c r="E8" s="20">
        <v>72.75</v>
      </c>
      <c r="F8" s="20">
        <v>0.25</v>
      </c>
      <c r="H8" s="21">
        <v>1</v>
      </c>
      <c r="I8" s="21">
        <v>12</v>
      </c>
      <c r="J8">
        <f t="shared" si="0"/>
        <v>88</v>
      </c>
      <c r="L8" s="19"/>
      <c r="O8" s="17">
        <f t="shared" si="1"/>
        <v>0</v>
      </c>
      <c r="P8" s="17">
        <f t="shared" si="2"/>
        <v>88</v>
      </c>
    </row>
    <row r="9" spans="1:16" s="17" customFormat="1" ht="12.75">
      <c r="A9" s="1">
        <v>40539</v>
      </c>
      <c r="C9" s="17">
        <v>1</v>
      </c>
      <c r="D9" s="20">
        <v>0.5</v>
      </c>
      <c r="E9" s="20">
        <v>65.25</v>
      </c>
      <c r="F9" s="20"/>
      <c r="H9" s="21">
        <v>2.75</v>
      </c>
      <c r="I9" s="21">
        <v>2.5</v>
      </c>
      <c r="J9">
        <f t="shared" si="0"/>
        <v>72</v>
      </c>
      <c r="L9" s="19"/>
      <c r="N9" s="17">
        <v>8</v>
      </c>
      <c r="O9" s="17">
        <f t="shared" si="1"/>
        <v>8</v>
      </c>
      <c r="P9" s="17">
        <f t="shared" si="2"/>
        <v>80</v>
      </c>
    </row>
    <row r="10" spans="1:16" s="17" customFormat="1" ht="12.75">
      <c r="A10" s="16"/>
      <c r="E10" s="18"/>
      <c r="F10" s="18"/>
      <c r="L10" s="19"/>
      <c r="O10" s="17">
        <f t="shared" si="1"/>
        <v>0</v>
      </c>
      <c r="P10" s="17">
        <f t="shared" si="2"/>
        <v>0</v>
      </c>
    </row>
    <row r="11" ht="12.75">
      <c r="O11">
        <f t="shared" si="1"/>
        <v>0</v>
      </c>
    </row>
    <row r="12" spans="2:16" ht="12.75">
      <c r="B12">
        <f>SUM(B4:B10)</f>
        <v>1.5</v>
      </c>
      <c r="C12">
        <f>SUM(C4:C11)</f>
        <v>1.5</v>
      </c>
      <c r="D12">
        <f aca="true" t="shared" si="3" ref="D12:I12">SUM(D4:D10)</f>
        <v>6.25</v>
      </c>
      <c r="E12">
        <f t="shared" si="3"/>
        <v>361</v>
      </c>
      <c r="F12">
        <f t="shared" si="3"/>
        <v>13.25</v>
      </c>
      <c r="G12">
        <f t="shared" si="3"/>
        <v>0</v>
      </c>
      <c r="H12">
        <f t="shared" si="3"/>
        <v>26.75</v>
      </c>
      <c r="I12">
        <f t="shared" si="3"/>
        <v>28.5</v>
      </c>
      <c r="J12">
        <f>SUM(J4:J9)</f>
        <v>438.75</v>
      </c>
      <c r="K12">
        <f>SUM(K4:K10)</f>
        <v>16</v>
      </c>
      <c r="L12">
        <f>SUM(L4:L10)</f>
        <v>0</v>
      </c>
      <c r="M12">
        <f>SUM(M4:M10)</f>
        <v>4</v>
      </c>
      <c r="N12">
        <f>SUM(N4:N10)</f>
        <v>32</v>
      </c>
      <c r="O12">
        <f>SUM(O4:O11)</f>
        <v>52</v>
      </c>
      <c r="P12">
        <f>SUM(P4:P9)</f>
        <v>490.75</v>
      </c>
    </row>
    <row r="13" spans="2:9" ht="12.75">
      <c r="B13" s="4">
        <f aca="true" t="shared" si="4" ref="B13:I13">B12/$J$12</f>
        <v>0.003418803418803419</v>
      </c>
      <c r="C13" s="4">
        <f t="shared" si="4"/>
        <v>0.003418803418803419</v>
      </c>
      <c r="D13" s="4">
        <f t="shared" si="4"/>
        <v>0.014245014245014245</v>
      </c>
      <c r="E13" s="4">
        <f t="shared" si="4"/>
        <v>0.8227920227920228</v>
      </c>
      <c r="F13" s="4">
        <f t="shared" si="4"/>
        <v>0.0301994301994302</v>
      </c>
      <c r="G13" s="4">
        <f t="shared" si="4"/>
        <v>0</v>
      </c>
      <c r="H13" s="4">
        <f t="shared" si="4"/>
        <v>0.06096866096866097</v>
      </c>
      <c r="I13" s="4">
        <f t="shared" si="4"/>
        <v>0.06495726495726496</v>
      </c>
    </row>
    <row r="14" ht="12.75">
      <c r="K14">
        <f>SUM(K4:K9)</f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kraklau</dc:creator>
  <cp:keywords/>
  <dc:description/>
  <cp:lastModifiedBy>jprillwitz</cp:lastModifiedBy>
  <dcterms:created xsi:type="dcterms:W3CDTF">2006-02-27T14:58:47Z</dcterms:created>
  <dcterms:modified xsi:type="dcterms:W3CDTF">2011-02-07T16:14:11Z</dcterms:modified>
  <cp:category/>
  <cp:version/>
  <cp:contentType/>
  <cp:contentStatus/>
</cp:coreProperties>
</file>