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Laura" sheetId="1" r:id="rId1"/>
    <sheet name="Tracy" sheetId="2" r:id="rId2"/>
    <sheet name="Mike" sheetId="3" r:id="rId3"/>
    <sheet name="Sandie" sheetId="4" r:id="rId4"/>
    <sheet name="Carolyn" sheetId="5" r:id="rId5"/>
  </sheets>
  <definedNames/>
  <calcPr fullCalcOnLoad="1"/>
</workbook>
</file>

<file path=xl/sharedStrings.xml><?xml version="1.0" encoding="utf-8"?>
<sst xmlns="http://schemas.openxmlformats.org/spreadsheetml/2006/main" count="80" uniqueCount="20">
  <si>
    <t>C&amp;ES</t>
  </si>
  <si>
    <t>Mainstage</t>
  </si>
  <si>
    <t>Marketing - Admin</t>
  </si>
  <si>
    <t>Marketing - Recruitment</t>
  </si>
  <si>
    <t>Web/IT</t>
  </si>
  <si>
    <t>Marketing/CBS</t>
  </si>
  <si>
    <t>Time/Effort Summary - Laura</t>
  </si>
  <si>
    <t>Time/Effort Summary - Mike</t>
  </si>
  <si>
    <t>Foundation</t>
  </si>
  <si>
    <t>Total</t>
  </si>
  <si>
    <t>Vacation</t>
  </si>
  <si>
    <t>Sick</t>
  </si>
  <si>
    <t>Snow</t>
  </si>
  <si>
    <t>Holiday</t>
  </si>
  <si>
    <t>Time Off</t>
  </si>
  <si>
    <t>Total Time</t>
  </si>
  <si>
    <t>Marketing/CE</t>
  </si>
  <si>
    <t>Time/Effort Summary - Sandie</t>
  </si>
  <si>
    <t>Time/Effort Summary - Tracy</t>
  </si>
  <si>
    <t>Time/Effort Summary - Carolyn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</si>
</sst>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_);_(* \(#,##0.0\);_(* &quot;-&quot;??_);_(@_)"/>
    <numFmt numFmtId="17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3" fillId="0" borderId="0" xfId="0" applyFont="1" applyAlignment="1">
      <alignment/>
    </xf>
    <xf numFmtId="171" fontId="0" fillId="0" borderId="0" xfId="42" applyNumberFormat="1" applyFont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6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40553</v>
      </c>
      <c r="C4">
        <v>0.75</v>
      </c>
      <c r="E4">
        <v>32.25</v>
      </c>
      <c r="F4">
        <v>5.5</v>
      </c>
      <c r="H4">
        <v>1</v>
      </c>
      <c r="J4">
        <f>SUM(B4:H4)</f>
        <v>39.5</v>
      </c>
      <c r="N4">
        <v>40</v>
      </c>
      <c r="O4">
        <f>SUM(K4:N4)</f>
        <v>40</v>
      </c>
      <c r="P4">
        <f>O4+J4</f>
        <v>79.5</v>
      </c>
    </row>
    <row r="5" spans="1:16" ht="12.75">
      <c r="A5" s="1">
        <v>40567</v>
      </c>
      <c r="B5">
        <v>0.5</v>
      </c>
      <c r="C5">
        <v>1</v>
      </c>
      <c r="D5">
        <v>0.75</v>
      </c>
      <c r="E5">
        <v>51.5</v>
      </c>
      <c r="F5">
        <v>14.75</v>
      </c>
      <c r="G5">
        <v>13.5</v>
      </c>
      <c r="J5">
        <f>SUM(B5:I5)</f>
        <v>82</v>
      </c>
      <c r="M5">
        <v>3</v>
      </c>
      <c r="O5">
        <f aca="true" t="shared" si="0" ref="O5:O31">SUM(K5:N5)</f>
        <v>3</v>
      </c>
      <c r="P5">
        <f aca="true" t="shared" si="1" ref="P5:P30">O5+J5</f>
        <v>85</v>
      </c>
    </row>
    <row r="6" spans="1:16" ht="12.75">
      <c r="A6" s="1">
        <v>40581</v>
      </c>
      <c r="C6">
        <v>0.5</v>
      </c>
      <c r="E6">
        <v>46.5</v>
      </c>
      <c r="F6">
        <v>29.75</v>
      </c>
      <c r="G6">
        <v>1.75</v>
      </c>
      <c r="H6">
        <v>2.75</v>
      </c>
      <c r="J6">
        <f aca="true" t="shared" si="2" ref="J6:J29">SUM(B6:I6)</f>
        <v>81.25</v>
      </c>
      <c r="L6" s="5">
        <v>8</v>
      </c>
      <c r="O6">
        <f t="shared" si="0"/>
        <v>8</v>
      </c>
      <c r="P6">
        <f t="shared" si="1"/>
        <v>89.25</v>
      </c>
    </row>
    <row r="7" spans="1:16" ht="12.75">
      <c r="A7" s="1">
        <v>40595</v>
      </c>
      <c r="D7">
        <v>1.5</v>
      </c>
      <c r="E7">
        <v>33</v>
      </c>
      <c r="F7">
        <v>8.5</v>
      </c>
      <c r="G7">
        <v>1</v>
      </c>
      <c r="J7">
        <f t="shared" si="2"/>
        <v>44</v>
      </c>
      <c r="M7">
        <v>40</v>
      </c>
      <c r="O7">
        <f t="shared" si="0"/>
        <v>40</v>
      </c>
      <c r="P7">
        <f t="shared" si="1"/>
        <v>84</v>
      </c>
    </row>
    <row r="8" spans="1:16" ht="12.75">
      <c r="A8" s="1">
        <v>40609</v>
      </c>
      <c r="B8">
        <v>40.5</v>
      </c>
      <c r="D8">
        <v>0.5</v>
      </c>
      <c r="E8">
        <v>29.25</v>
      </c>
      <c r="F8">
        <v>24</v>
      </c>
      <c r="J8">
        <f t="shared" si="2"/>
        <v>94.25</v>
      </c>
      <c r="K8">
        <v>4</v>
      </c>
      <c r="O8">
        <f t="shared" si="0"/>
        <v>4</v>
      </c>
      <c r="P8">
        <f t="shared" si="1"/>
        <v>98.25</v>
      </c>
    </row>
    <row r="9" spans="1:16" ht="12.75">
      <c r="A9" s="1">
        <v>40623</v>
      </c>
      <c r="B9">
        <v>0.5</v>
      </c>
      <c r="D9">
        <v>0.75</v>
      </c>
      <c r="E9">
        <v>38.5</v>
      </c>
      <c r="F9">
        <v>34.5</v>
      </c>
      <c r="J9">
        <f t="shared" si="2"/>
        <v>74.25</v>
      </c>
      <c r="M9">
        <v>8</v>
      </c>
      <c r="O9">
        <f t="shared" si="0"/>
        <v>8</v>
      </c>
      <c r="P9">
        <f t="shared" si="1"/>
        <v>82.25</v>
      </c>
    </row>
    <row r="10" spans="1:16" ht="12.75">
      <c r="A10" s="1">
        <v>40637</v>
      </c>
      <c r="C10">
        <v>2</v>
      </c>
      <c r="D10">
        <v>4</v>
      </c>
      <c r="E10">
        <v>58.25</v>
      </c>
      <c r="F10">
        <v>21.5</v>
      </c>
      <c r="J10">
        <f t="shared" si="2"/>
        <v>85.75</v>
      </c>
      <c r="O10">
        <f t="shared" si="0"/>
        <v>0</v>
      </c>
      <c r="P10">
        <f t="shared" si="1"/>
        <v>85.75</v>
      </c>
    </row>
    <row r="11" spans="1:16" ht="12.75">
      <c r="A11" s="1">
        <v>40651</v>
      </c>
      <c r="D11">
        <v>7</v>
      </c>
      <c r="E11">
        <v>32.5</v>
      </c>
      <c r="F11">
        <v>37.75</v>
      </c>
      <c r="J11">
        <f t="shared" si="2"/>
        <v>77.25</v>
      </c>
      <c r="K11">
        <v>8</v>
      </c>
      <c r="O11">
        <f t="shared" si="0"/>
        <v>8</v>
      </c>
      <c r="P11">
        <f t="shared" si="1"/>
        <v>85.25</v>
      </c>
    </row>
    <row r="12" spans="1:16" ht="12.75">
      <c r="A12" s="1">
        <v>40665</v>
      </c>
      <c r="D12">
        <v>24</v>
      </c>
      <c r="J12">
        <f t="shared" si="2"/>
        <v>24</v>
      </c>
      <c r="O12">
        <f t="shared" si="0"/>
        <v>0</v>
      </c>
      <c r="P12">
        <f t="shared" si="1"/>
        <v>24</v>
      </c>
    </row>
    <row r="13" spans="1:16" ht="12.75">
      <c r="A13" s="1">
        <v>40679</v>
      </c>
      <c r="C13">
        <v>1.5</v>
      </c>
      <c r="D13">
        <v>3</v>
      </c>
      <c r="E13">
        <v>37.25</v>
      </c>
      <c r="F13">
        <v>5.75</v>
      </c>
      <c r="J13">
        <f t="shared" si="2"/>
        <v>47.5</v>
      </c>
      <c r="K13">
        <v>8</v>
      </c>
      <c r="O13">
        <f t="shared" si="0"/>
        <v>8</v>
      </c>
      <c r="P13">
        <f t="shared" si="1"/>
        <v>55.5</v>
      </c>
    </row>
    <row r="14" spans="1:16" ht="12.75">
      <c r="A14" s="1">
        <v>40693</v>
      </c>
      <c r="B14">
        <v>0.25</v>
      </c>
      <c r="C14">
        <v>0.75</v>
      </c>
      <c r="D14">
        <v>24.25</v>
      </c>
      <c r="E14">
        <v>32.25</v>
      </c>
      <c r="F14">
        <v>10.5</v>
      </c>
      <c r="J14">
        <f t="shared" si="2"/>
        <v>68</v>
      </c>
      <c r="K14">
        <v>18</v>
      </c>
      <c r="O14">
        <f t="shared" si="0"/>
        <v>18</v>
      </c>
      <c r="P14">
        <f t="shared" si="1"/>
        <v>86</v>
      </c>
    </row>
    <row r="15" spans="1:16" ht="12.75">
      <c r="A15" s="1">
        <v>40707</v>
      </c>
      <c r="C15">
        <v>0.5</v>
      </c>
      <c r="D15">
        <v>6.25</v>
      </c>
      <c r="E15">
        <v>23.75</v>
      </c>
      <c r="F15">
        <v>41</v>
      </c>
      <c r="J15">
        <f t="shared" si="2"/>
        <v>71.5</v>
      </c>
      <c r="K15">
        <v>8</v>
      </c>
      <c r="N15">
        <v>8</v>
      </c>
      <c r="O15">
        <f t="shared" si="0"/>
        <v>16</v>
      </c>
      <c r="P15">
        <f t="shared" si="1"/>
        <v>87.5</v>
      </c>
    </row>
    <row r="16" spans="1:16" s="11" customFormat="1" ht="13.5" thickBot="1">
      <c r="A16" s="7">
        <v>40721</v>
      </c>
      <c r="C16" s="11">
        <v>0.5</v>
      </c>
      <c r="D16" s="11">
        <v>7.25</v>
      </c>
      <c r="E16" s="11">
        <v>36.25</v>
      </c>
      <c r="F16" s="11">
        <v>29.5</v>
      </c>
      <c r="J16" s="11">
        <f t="shared" si="2"/>
        <v>73.5</v>
      </c>
      <c r="K16" s="11">
        <v>16</v>
      </c>
      <c r="L16" s="12"/>
      <c r="O16" s="11">
        <f t="shared" si="0"/>
        <v>16</v>
      </c>
      <c r="P16" s="11">
        <f t="shared" si="1"/>
        <v>89.5</v>
      </c>
    </row>
    <row r="17" spans="1:16" s="8" customFormat="1" ht="12.75">
      <c r="A17" s="6">
        <v>40735</v>
      </c>
      <c r="D17" s="9">
        <v>7</v>
      </c>
      <c r="E17" s="9">
        <v>19</v>
      </c>
      <c r="F17" s="9">
        <v>12.75</v>
      </c>
      <c r="G17" s="9"/>
      <c r="H17" s="9"/>
      <c r="I17" s="9"/>
      <c r="J17">
        <f t="shared" si="2"/>
        <v>38.75</v>
      </c>
      <c r="K17" s="9">
        <v>40</v>
      </c>
      <c r="L17" s="10"/>
      <c r="N17" s="8">
        <v>8</v>
      </c>
      <c r="O17" s="8">
        <f t="shared" si="0"/>
        <v>48</v>
      </c>
      <c r="P17" s="8">
        <f t="shared" si="1"/>
        <v>86.75</v>
      </c>
    </row>
    <row r="18" spans="1:16" ht="12.75">
      <c r="A18" s="1">
        <v>40749</v>
      </c>
      <c r="C18" s="9">
        <v>2.75</v>
      </c>
      <c r="D18" s="9">
        <v>28</v>
      </c>
      <c r="E18" s="9">
        <v>37</v>
      </c>
      <c r="F18" s="9">
        <v>12.5</v>
      </c>
      <c r="G18" s="9">
        <v>4.5</v>
      </c>
      <c r="J18">
        <f t="shared" si="2"/>
        <v>84.75</v>
      </c>
      <c r="K18" s="9"/>
      <c r="O18">
        <f t="shared" si="0"/>
        <v>0</v>
      </c>
      <c r="P18">
        <f t="shared" si="1"/>
        <v>84.75</v>
      </c>
    </row>
    <row r="19" spans="1:16" ht="12.75">
      <c r="A19" s="1">
        <v>40763</v>
      </c>
      <c r="C19" s="9">
        <v>3.5</v>
      </c>
      <c r="D19" s="9">
        <v>41.75</v>
      </c>
      <c r="E19" s="9">
        <v>27.5</v>
      </c>
      <c r="F19" s="9">
        <v>20.5</v>
      </c>
      <c r="G19" s="9">
        <v>0.5</v>
      </c>
      <c r="J19">
        <f t="shared" si="2"/>
        <v>93.75</v>
      </c>
      <c r="K19" s="9"/>
      <c r="O19">
        <f t="shared" si="0"/>
        <v>0</v>
      </c>
      <c r="P19">
        <f t="shared" si="1"/>
        <v>93.75</v>
      </c>
    </row>
    <row r="20" spans="1:16" ht="12.75">
      <c r="A20" s="1">
        <v>40777</v>
      </c>
      <c r="B20">
        <v>5.25</v>
      </c>
      <c r="C20" s="9">
        <v>2.25</v>
      </c>
      <c r="D20" s="9">
        <v>6.5</v>
      </c>
      <c r="E20" s="9">
        <v>31.5</v>
      </c>
      <c r="F20" s="9">
        <v>29.75</v>
      </c>
      <c r="G20" s="9">
        <v>12.75</v>
      </c>
      <c r="H20" s="9"/>
      <c r="I20" s="9">
        <v>0.25</v>
      </c>
      <c r="J20">
        <f t="shared" si="2"/>
        <v>88.25</v>
      </c>
      <c r="K20" s="9">
        <v>4</v>
      </c>
      <c r="O20">
        <f t="shared" si="0"/>
        <v>4</v>
      </c>
      <c r="P20">
        <f t="shared" si="1"/>
        <v>92.25</v>
      </c>
    </row>
    <row r="21" spans="1:16" ht="12.75">
      <c r="A21" s="1">
        <v>40791</v>
      </c>
      <c r="D21" s="9">
        <v>10</v>
      </c>
      <c r="E21" s="9">
        <v>52.5</v>
      </c>
      <c r="F21" s="9">
        <v>5.75</v>
      </c>
      <c r="G21" s="9">
        <v>24.5</v>
      </c>
      <c r="J21">
        <f t="shared" si="2"/>
        <v>92.75</v>
      </c>
      <c r="O21">
        <f t="shared" si="0"/>
        <v>0</v>
      </c>
      <c r="P21">
        <f t="shared" si="1"/>
        <v>92.75</v>
      </c>
    </row>
    <row r="22" spans="1:16" ht="12.75">
      <c r="A22" s="1">
        <v>40805</v>
      </c>
      <c r="B22">
        <v>0.25</v>
      </c>
      <c r="D22" s="9">
        <v>5.5</v>
      </c>
      <c r="E22" s="9">
        <v>40.75</v>
      </c>
      <c r="F22" s="9">
        <v>14</v>
      </c>
      <c r="G22" s="9">
        <v>20.75</v>
      </c>
      <c r="J22">
        <f t="shared" si="2"/>
        <v>81.25</v>
      </c>
      <c r="N22">
        <v>8</v>
      </c>
      <c r="O22">
        <f t="shared" si="0"/>
        <v>8</v>
      </c>
      <c r="P22">
        <f t="shared" si="1"/>
        <v>89.25</v>
      </c>
    </row>
    <row r="23" spans="1:16" ht="12.75">
      <c r="A23" s="1">
        <v>40819</v>
      </c>
      <c r="B23">
        <v>1</v>
      </c>
      <c r="D23" s="9">
        <v>9</v>
      </c>
      <c r="E23" s="9">
        <v>47</v>
      </c>
      <c r="F23" s="9">
        <v>14.5</v>
      </c>
      <c r="G23" s="9">
        <v>6</v>
      </c>
      <c r="H23" s="9"/>
      <c r="I23" s="9">
        <v>0.5</v>
      </c>
      <c r="J23">
        <f t="shared" si="2"/>
        <v>78</v>
      </c>
      <c r="K23">
        <v>4</v>
      </c>
      <c r="O23">
        <f t="shared" si="0"/>
        <v>4</v>
      </c>
      <c r="P23">
        <f t="shared" si="1"/>
        <v>82</v>
      </c>
    </row>
    <row r="24" spans="1:16" ht="12.75">
      <c r="A24" s="1">
        <v>40833</v>
      </c>
      <c r="B24" s="4"/>
      <c r="D24" s="9">
        <v>17</v>
      </c>
      <c r="E24" s="9">
        <v>36</v>
      </c>
      <c r="F24" s="9">
        <v>17</v>
      </c>
      <c r="G24" s="9"/>
      <c r="H24" s="9"/>
      <c r="J24">
        <f t="shared" si="2"/>
        <v>70</v>
      </c>
      <c r="K24">
        <v>20</v>
      </c>
      <c r="O24">
        <f t="shared" si="0"/>
        <v>20</v>
      </c>
      <c r="P24">
        <f t="shared" si="1"/>
        <v>90</v>
      </c>
    </row>
    <row r="25" spans="1:16" s="14" customFormat="1" ht="12.75">
      <c r="A25" s="13">
        <v>40847</v>
      </c>
      <c r="C25" s="14">
        <v>0.5</v>
      </c>
      <c r="D25" s="17">
        <v>9.75</v>
      </c>
      <c r="E25" s="17">
        <v>54.5</v>
      </c>
      <c r="F25" s="17">
        <v>32</v>
      </c>
      <c r="I25" s="18"/>
      <c r="J25">
        <f t="shared" si="2"/>
        <v>96.75</v>
      </c>
      <c r="L25" s="16"/>
      <c r="O25" s="14">
        <f t="shared" si="0"/>
        <v>0</v>
      </c>
      <c r="P25" s="14">
        <f t="shared" si="1"/>
        <v>96.75</v>
      </c>
    </row>
    <row r="26" spans="1:16" s="14" customFormat="1" ht="12.75">
      <c r="A26" s="13">
        <v>40861</v>
      </c>
      <c r="C26" s="14">
        <v>3</v>
      </c>
      <c r="D26" s="17">
        <v>14.75</v>
      </c>
      <c r="E26" s="17">
        <v>46.5</v>
      </c>
      <c r="F26" s="17">
        <v>17</v>
      </c>
      <c r="G26" s="17">
        <v>1.75</v>
      </c>
      <c r="H26" s="18"/>
      <c r="I26" s="18"/>
      <c r="J26">
        <f t="shared" si="2"/>
        <v>83</v>
      </c>
      <c r="L26" s="16"/>
      <c r="O26" s="14">
        <f t="shared" si="0"/>
        <v>0</v>
      </c>
      <c r="P26" s="14">
        <f t="shared" si="1"/>
        <v>83</v>
      </c>
    </row>
    <row r="27" spans="1:16" s="14" customFormat="1" ht="12.75">
      <c r="A27" s="13">
        <v>40875</v>
      </c>
      <c r="D27" s="17">
        <v>9.75</v>
      </c>
      <c r="E27" s="17">
        <v>38</v>
      </c>
      <c r="F27" s="17">
        <v>16.25</v>
      </c>
      <c r="H27" s="18"/>
      <c r="J27">
        <f t="shared" si="2"/>
        <v>64</v>
      </c>
      <c r="L27" s="16"/>
      <c r="N27" s="14">
        <v>24</v>
      </c>
      <c r="O27" s="14">
        <f t="shared" si="0"/>
        <v>24</v>
      </c>
      <c r="P27" s="14">
        <f t="shared" si="1"/>
        <v>88</v>
      </c>
    </row>
    <row r="28" spans="1:16" s="14" customFormat="1" ht="12.75">
      <c r="A28" s="1">
        <v>40889</v>
      </c>
      <c r="D28" s="17">
        <v>12.25</v>
      </c>
      <c r="E28" s="17">
        <v>55.25</v>
      </c>
      <c r="F28" s="17">
        <v>13</v>
      </c>
      <c r="G28" s="17"/>
      <c r="H28" s="18"/>
      <c r="J28">
        <f t="shared" si="2"/>
        <v>80.5</v>
      </c>
      <c r="L28" s="16"/>
      <c r="O28" s="14">
        <f t="shared" si="0"/>
        <v>0</v>
      </c>
      <c r="P28" s="14">
        <f t="shared" si="1"/>
        <v>80.5</v>
      </c>
    </row>
    <row r="29" spans="1:16" s="14" customFormat="1" ht="12.75">
      <c r="A29" s="1">
        <v>40903</v>
      </c>
      <c r="C29" s="14">
        <v>0.25</v>
      </c>
      <c r="D29" s="17">
        <v>2.75</v>
      </c>
      <c r="E29" s="17">
        <v>58.75</v>
      </c>
      <c r="F29" s="17">
        <v>4.25</v>
      </c>
      <c r="H29" s="18"/>
      <c r="J29">
        <f t="shared" si="2"/>
        <v>66</v>
      </c>
      <c r="K29" s="14">
        <v>15</v>
      </c>
      <c r="L29" s="16"/>
      <c r="N29" s="14">
        <v>4</v>
      </c>
      <c r="O29" s="14">
        <f t="shared" si="0"/>
        <v>19</v>
      </c>
      <c r="P29" s="14">
        <f t="shared" si="1"/>
        <v>85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48.25</v>
      </c>
      <c r="C32">
        <f>SUM(C4:C31)</f>
        <v>19.75</v>
      </c>
      <c r="D32">
        <f aca="true" t="shared" si="3" ref="D32:I32">SUM(D4:D30)</f>
        <v>253.25</v>
      </c>
      <c r="E32">
        <f t="shared" si="3"/>
        <v>995.5</v>
      </c>
      <c r="F32">
        <f t="shared" si="3"/>
        <v>472.25</v>
      </c>
      <c r="G32">
        <f t="shared" si="3"/>
        <v>87</v>
      </c>
      <c r="H32">
        <f t="shared" si="3"/>
        <v>3.75</v>
      </c>
      <c r="I32">
        <f t="shared" si="3"/>
        <v>0.75</v>
      </c>
      <c r="J32">
        <f>SUM(J4:J29)</f>
        <v>1880.5</v>
      </c>
      <c r="K32">
        <f>SUM(K4:K30)</f>
        <v>145</v>
      </c>
      <c r="L32">
        <f>SUM(L4:L30)</f>
        <v>8</v>
      </c>
      <c r="M32">
        <f>SUM(M4:M30)</f>
        <v>51</v>
      </c>
      <c r="N32">
        <f>SUM(N4:N30)</f>
        <v>92</v>
      </c>
      <c r="O32">
        <f>SUM(O4:O31)</f>
        <v>296</v>
      </c>
      <c r="P32">
        <f>SUM(P4:P29)</f>
        <v>2176.5</v>
      </c>
    </row>
    <row r="33" spans="2:9" ht="12.75">
      <c r="B33" s="3">
        <f aca="true" t="shared" si="4" ref="B33:I33">B32/$J$32</f>
        <v>0.02565806966232385</v>
      </c>
      <c r="C33" s="3">
        <f t="shared" si="4"/>
        <v>0.010502525923956394</v>
      </c>
      <c r="D33" s="3">
        <f t="shared" si="4"/>
        <v>0.1346716298856687</v>
      </c>
      <c r="E33" s="3">
        <f t="shared" si="4"/>
        <v>0.5293804839138527</v>
      </c>
      <c r="F33" s="3">
        <f t="shared" si="4"/>
        <v>0.25113001861207124</v>
      </c>
      <c r="G33" s="3">
        <f t="shared" si="4"/>
        <v>0.046264291411858546</v>
      </c>
      <c r="H33" s="3">
        <f t="shared" si="4"/>
        <v>0.0019941504918904547</v>
      </c>
      <c r="I33" s="3">
        <f t="shared" si="4"/>
        <v>0.0003988300983780909</v>
      </c>
    </row>
    <row r="34" ht="12.75">
      <c r="K34">
        <f>SUM(K17:K29)</f>
        <v>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18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40553</v>
      </c>
      <c r="J4">
        <f>SUM(B4:H4)</f>
        <v>0</v>
      </c>
      <c r="N4">
        <v>40</v>
      </c>
      <c r="O4">
        <f>SUM(K4:N4)</f>
        <v>40</v>
      </c>
      <c r="P4">
        <f>O4+J4</f>
        <v>40</v>
      </c>
    </row>
    <row r="5" spans="1:16" ht="12.75">
      <c r="A5" s="1">
        <v>40567</v>
      </c>
      <c r="J5">
        <f>SUM(B5:I5)</f>
        <v>0</v>
      </c>
      <c r="O5">
        <f aca="true" t="shared" si="0" ref="O5:O31">SUM(K5:N5)</f>
        <v>0</v>
      </c>
      <c r="P5">
        <f aca="true" t="shared" si="1" ref="P5:P30">O5+J5</f>
        <v>0</v>
      </c>
    </row>
    <row r="6" spans="1:16" ht="12.75">
      <c r="A6" s="1">
        <v>40581</v>
      </c>
      <c r="J6">
        <f aca="true" t="shared" si="2" ref="J6:J29">SUM(B6:I6)</f>
        <v>0</v>
      </c>
      <c r="L6" s="5">
        <v>8</v>
      </c>
      <c r="O6">
        <f t="shared" si="0"/>
        <v>8</v>
      </c>
      <c r="P6">
        <f t="shared" si="1"/>
        <v>8</v>
      </c>
    </row>
    <row r="7" spans="1:16" ht="12.75">
      <c r="A7" s="1">
        <v>40595</v>
      </c>
      <c r="J7">
        <f t="shared" si="2"/>
        <v>0</v>
      </c>
      <c r="O7">
        <f t="shared" si="0"/>
        <v>0</v>
      </c>
      <c r="P7">
        <f t="shared" si="1"/>
        <v>0</v>
      </c>
    </row>
    <row r="8" spans="1:16" ht="12.75">
      <c r="A8" s="1">
        <v>40609</v>
      </c>
      <c r="J8">
        <f t="shared" si="2"/>
        <v>0</v>
      </c>
      <c r="O8">
        <f t="shared" si="0"/>
        <v>0</v>
      </c>
      <c r="P8">
        <f t="shared" si="1"/>
        <v>0</v>
      </c>
    </row>
    <row r="9" spans="1:16" ht="12.75">
      <c r="A9" s="1">
        <v>40623</v>
      </c>
      <c r="J9">
        <f t="shared" si="2"/>
        <v>0</v>
      </c>
      <c r="O9">
        <f t="shared" si="0"/>
        <v>0</v>
      </c>
      <c r="P9">
        <f t="shared" si="1"/>
        <v>0</v>
      </c>
    </row>
    <row r="10" spans="1:16" ht="12.75">
      <c r="A10" s="1">
        <v>40637</v>
      </c>
      <c r="J10">
        <f t="shared" si="2"/>
        <v>0</v>
      </c>
      <c r="O10">
        <f t="shared" si="0"/>
        <v>0</v>
      </c>
      <c r="P10">
        <f t="shared" si="1"/>
        <v>0</v>
      </c>
    </row>
    <row r="11" spans="1:16" ht="12.75">
      <c r="A11" s="1">
        <v>40651</v>
      </c>
      <c r="J11">
        <f t="shared" si="2"/>
        <v>0</v>
      </c>
      <c r="O11">
        <f t="shared" si="0"/>
        <v>0</v>
      </c>
      <c r="P11">
        <f t="shared" si="1"/>
        <v>0</v>
      </c>
    </row>
    <row r="12" spans="1:16" ht="12.75">
      <c r="A12" s="1">
        <v>40665</v>
      </c>
      <c r="J12">
        <f t="shared" si="2"/>
        <v>0</v>
      </c>
      <c r="O12">
        <f t="shared" si="0"/>
        <v>0</v>
      </c>
      <c r="P12">
        <f t="shared" si="1"/>
        <v>0</v>
      </c>
    </row>
    <row r="13" spans="1:16" ht="12.75">
      <c r="A13" s="1">
        <v>40679</v>
      </c>
      <c r="J13">
        <f t="shared" si="2"/>
        <v>0</v>
      </c>
      <c r="O13">
        <f t="shared" si="0"/>
        <v>0</v>
      </c>
      <c r="P13">
        <f t="shared" si="1"/>
        <v>0</v>
      </c>
    </row>
    <row r="14" spans="1:16" ht="12.75">
      <c r="A14" s="1">
        <v>40693</v>
      </c>
      <c r="J14">
        <f t="shared" si="2"/>
        <v>0</v>
      </c>
      <c r="O14">
        <f t="shared" si="0"/>
        <v>0</v>
      </c>
      <c r="P14">
        <f t="shared" si="1"/>
        <v>0</v>
      </c>
    </row>
    <row r="15" spans="1:16" ht="12.75">
      <c r="A15" s="1">
        <v>40707</v>
      </c>
      <c r="J15">
        <f t="shared" si="2"/>
        <v>0</v>
      </c>
      <c r="O15">
        <f t="shared" si="0"/>
        <v>0</v>
      </c>
      <c r="P15">
        <f t="shared" si="1"/>
        <v>0</v>
      </c>
    </row>
    <row r="16" spans="1:16" s="11" customFormat="1" ht="13.5" thickBot="1">
      <c r="A16" s="7">
        <v>40721</v>
      </c>
      <c r="J16" s="11">
        <f t="shared" si="2"/>
        <v>0</v>
      </c>
      <c r="L16" s="12"/>
      <c r="O16" s="11">
        <f t="shared" si="0"/>
        <v>0</v>
      </c>
      <c r="P16" s="11">
        <f t="shared" si="1"/>
        <v>0</v>
      </c>
    </row>
    <row r="17" spans="1:16" s="8" customFormat="1" ht="12.75">
      <c r="A17" s="6">
        <v>40735</v>
      </c>
      <c r="D17" s="9"/>
      <c r="E17" s="9"/>
      <c r="F17" s="9"/>
      <c r="G17" s="9"/>
      <c r="H17" s="9"/>
      <c r="I17" s="9"/>
      <c r="J17">
        <f t="shared" si="2"/>
        <v>0</v>
      </c>
      <c r="K17" s="9"/>
      <c r="L17" s="10"/>
      <c r="O17" s="8">
        <f t="shared" si="0"/>
        <v>0</v>
      </c>
      <c r="P17" s="8">
        <f t="shared" si="1"/>
        <v>0</v>
      </c>
    </row>
    <row r="18" spans="1:16" ht="12.75">
      <c r="A18" s="1">
        <v>40749</v>
      </c>
      <c r="D18" s="9"/>
      <c r="E18" s="9"/>
      <c r="F18" s="9"/>
      <c r="G18" s="9"/>
      <c r="J18">
        <f t="shared" si="2"/>
        <v>0</v>
      </c>
      <c r="K18" s="9"/>
      <c r="O18">
        <f t="shared" si="0"/>
        <v>0</v>
      </c>
      <c r="P18">
        <f t="shared" si="1"/>
        <v>0</v>
      </c>
    </row>
    <row r="19" spans="1:16" ht="12.75">
      <c r="A19" s="1">
        <v>40763</v>
      </c>
      <c r="D19" s="9"/>
      <c r="E19" s="9"/>
      <c r="F19" s="9"/>
      <c r="G19" s="9"/>
      <c r="J19">
        <f t="shared" si="2"/>
        <v>0</v>
      </c>
      <c r="K19" s="9"/>
      <c r="O19">
        <f t="shared" si="0"/>
        <v>0</v>
      </c>
      <c r="P19">
        <f t="shared" si="1"/>
        <v>0</v>
      </c>
    </row>
    <row r="20" spans="1:16" ht="12.75">
      <c r="A20" s="1">
        <v>40777</v>
      </c>
      <c r="D20" s="9"/>
      <c r="E20" s="9"/>
      <c r="F20" s="9"/>
      <c r="G20" s="9"/>
      <c r="H20" s="9"/>
      <c r="J20">
        <f t="shared" si="2"/>
        <v>0</v>
      </c>
      <c r="O20">
        <f t="shared" si="0"/>
        <v>0</v>
      </c>
      <c r="P20">
        <f t="shared" si="1"/>
        <v>0</v>
      </c>
    </row>
    <row r="21" spans="1:16" ht="12.75">
      <c r="A21" s="1">
        <v>40791</v>
      </c>
      <c r="D21" s="9"/>
      <c r="E21" s="9"/>
      <c r="F21" s="9"/>
      <c r="G21" s="9"/>
      <c r="J21">
        <f t="shared" si="2"/>
        <v>0</v>
      </c>
      <c r="O21">
        <f t="shared" si="0"/>
        <v>0</v>
      </c>
      <c r="P21">
        <f t="shared" si="1"/>
        <v>0</v>
      </c>
    </row>
    <row r="22" spans="1:16" ht="12.75">
      <c r="A22" s="1">
        <v>40805</v>
      </c>
      <c r="D22" s="9"/>
      <c r="E22" s="9"/>
      <c r="F22" s="9"/>
      <c r="G22" s="9"/>
      <c r="J22">
        <f t="shared" si="2"/>
        <v>0</v>
      </c>
      <c r="O22">
        <f t="shared" si="0"/>
        <v>0</v>
      </c>
      <c r="P22">
        <f t="shared" si="1"/>
        <v>0</v>
      </c>
    </row>
    <row r="23" spans="1:16" ht="12.75">
      <c r="A23" s="1">
        <v>40819</v>
      </c>
      <c r="D23" s="9"/>
      <c r="E23" s="9"/>
      <c r="F23" s="9"/>
      <c r="G23" s="9"/>
      <c r="H23" s="9"/>
      <c r="J23">
        <f t="shared" si="2"/>
        <v>0</v>
      </c>
      <c r="O23">
        <f t="shared" si="0"/>
        <v>0</v>
      </c>
      <c r="P23">
        <f t="shared" si="1"/>
        <v>0</v>
      </c>
    </row>
    <row r="24" spans="1:16" ht="12.75">
      <c r="A24" s="1">
        <v>40833</v>
      </c>
      <c r="B24" s="4"/>
      <c r="D24" s="9"/>
      <c r="E24" s="9"/>
      <c r="F24" s="9"/>
      <c r="G24" s="9"/>
      <c r="H24" s="9"/>
      <c r="J24">
        <f t="shared" si="2"/>
        <v>0</v>
      </c>
      <c r="O24">
        <f t="shared" si="0"/>
        <v>0</v>
      </c>
      <c r="P24">
        <f t="shared" si="1"/>
        <v>0</v>
      </c>
    </row>
    <row r="25" spans="1:16" s="14" customFormat="1" ht="12.75">
      <c r="A25" s="13">
        <v>40847</v>
      </c>
      <c r="D25" s="17"/>
      <c r="E25" s="17"/>
      <c r="F25" s="17"/>
      <c r="I25" s="18"/>
      <c r="J25">
        <f t="shared" si="2"/>
        <v>0</v>
      </c>
      <c r="L25" s="16"/>
      <c r="O25" s="14">
        <f t="shared" si="0"/>
        <v>0</v>
      </c>
      <c r="P25" s="14">
        <f t="shared" si="1"/>
        <v>0</v>
      </c>
    </row>
    <row r="26" spans="1:16" s="14" customFormat="1" ht="12.75">
      <c r="A26" s="13">
        <v>40861</v>
      </c>
      <c r="D26" s="17"/>
      <c r="E26" s="17"/>
      <c r="F26" s="17"/>
      <c r="H26" s="18"/>
      <c r="I26" s="18"/>
      <c r="J26">
        <f t="shared" si="2"/>
        <v>0</v>
      </c>
      <c r="L26" s="16"/>
      <c r="O26" s="14">
        <f t="shared" si="0"/>
        <v>0</v>
      </c>
      <c r="P26" s="14">
        <f t="shared" si="1"/>
        <v>0</v>
      </c>
    </row>
    <row r="27" spans="1:16" s="14" customFormat="1" ht="12.75">
      <c r="A27" s="13">
        <v>40875</v>
      </c>
      <c r="D27" s="17"/>
      <c r="E27" s="17"/>
      <c r="F27" s="17"/>
      <c r="H27" s="18"/>
      <c r="J27">
        <f t="shared" si="2"/>
        <v>0</v>
      </c>
      <c r="L27" s="16"/>
      <c r="O27" s="14">
        <f t="shared" si="0"/>
        <v>0</v>
      </c>
      <c r="P27" s="14">
        <f t="shared" si="1"/>
        <v>0</v>
      </c>
    </row>
    <row r="28" spans="1:16" s="14" customFormat="1" ht="12.75">
      <c r="A28" s="1">
        <v>40889</v>
      </c>
      <c r="D28" s="17"/>
      <c r="E28" s="17"/>
      <c r="F28" s="17"/>
      <c r="G28" s="17"/>
      <c r="H28" s="18"/>
      <c r="J28">
        <f t="shared" si="2"/>
        <v>0</v>
      </c>
      <c r="L28" s="16"/>
      <c r="O28" s="14">
        <f t="shared" si="0"/>
        <v>0</v>
      </c>
      <c r="P28" s="14">
        <f t="shared" si="1"/>
        <v>0</v>
      </c>
    </row>
    <row r="29" spans="1:16" s="14" customFormat="1" ht="12.75">
      <c r="A29" s="1">
        <v>40903</v>
      </c>
      <c r="D29" s="17"/>
      <c r="E29" s="17"/>
      <c r="F29" s="17"/>
      <c r="H29" s="18"/>
      <c r="J29">
        <f t="shared" si="2"/>
        <v>0</v>
      </c>
      <c r="L29" s="16"/>
      <c r="O29" s="14">
        <f t="shared" si="0"/>
        <v>0</v>
      </c>
      <c r="P29" s="14">
        <f t="shared" si="1"/>
        <v>0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0</v>
      </c>
      <c r="C32">
        <f>SUM(C4:C31)</f>
        <v>0</v>
      </c>
      <c r="D32">
        <f aca="true" t="shared" si="3" ref="D32:I32">SUM(D4:D30)</f>
        <v>0</v>
      </c>
      <c r="E32">
        <f t="shared" si="3"/>
        <v>0</v>
      </c>
      <c r="F32">
        <f t="shared" si="3"/>
        <v>0</v>
      </c>
      <c r="G32">
        <f t="shared" si="3"/>
        <v>0</v>
      </c>
      <c r="H32">
        <f t="shared" si="3"/>
        <v>0</v>
      </c>
      <c r="I32">
        <f t="shared" si="3"/>
        <v>0</v>
      </c>
      <c r="J32">
        <f>SUM(J4:J29)</f>
        <v>0</v>
      </c>
      <c r="K32">
        <f>SUM(K4:K30)</f>
        <v>0</v>
      </c>
      <c r="L32">
        <f>SUM(L4:L30)</f>
        <v>8</v>
      </c>
      <c r="M32">
        <f>SUM(M4:M30)</f>
        <v>0</v>
      </c>
      <c r="N32">
        <f>SUM(N4:N30)</f>
        <v>40</v>
      </c>
      <c r="O32">
        <f>SUM(O4:O31)</f>
        <v>48</v>
      </c>
      <c r="P32">
        <f>SUM(P4:P29)</f>
        <v>48</v>
      </c>
    </row>
    <row r="33" spans="2:9" ht="12.75">
      <c r="B33" s="3" t="e">
        <f aca="true" t="shared" si="4" ref="B33:I33">B32/$J$32</f>
        <v>#DIV/0!</v>
      </c>
      <c r="C33" s="3" t="e">
        <f t="shared" si="4"/>
        <v>#DIV/0!</v>
      </c>
      <c r="D33" s="3" t="e">
        <f t="shared" si="4"/>
        <v>#DIV/0!</v>
      </c>
      <c r="E33" s="3" t="e">
        <f t="shared" si="4"/>
        <v>#DIV/0!</v>
      </c>
      <c r="F33" s="3" t="e">
        <f t="shared" si="4"/>
        <v>#DIV/0!</v>
      </c>
      <c r="G33" s="3" t="e">
        <f t="shared" si="4"/>
        <v>#DIV/0!</v>
      </c>
      <c r="H33" s="3" t="e">
        <f t="shared" si="4"/>
        <v>#DIV/0!</v>
      </c>
      <c r="I33" s="3" t="e">
        <f t="shared" si="4"/>
        <v>#DIV/0!</v>
      </c>
    </row>
    <row r="34" ht="12.75">
      <c r="K34">
        <f>SUM(K17:K29)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7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40553</v>
      </c>
      <c r="B4">
        <v>0.5</v>
      </c>
      <c r="D4">
        <v>3</v>
      </c>
      <c r="E4">
        <v>23.5</v>
      </c>
      <c r="F4">
        <v>15</v>
      </c>
      <c r="J4">
        <f>SUM(B4:H4)</f>
        <v>42</v>
      </c>
      <c r="N4">
        <v>40</v>
      </c>
      <c r="O4">
        <f>SUM(K4:N4)</f>
        <v>40</v>
      </c>
      <c r="P4">
        <f>O4+J4</f>
        <v>82</v>
      </c>
    </row>
    <row r="5" spans="1:16" ht="12.75">
      <c r="A5" s="1">
        <v>40567</v>
      </c>
      <c r="B5">
        <v>3</v>
      </c>
      <c r="D5">
        <v>7</v>
      </c>
      <c r="E5">
        <v>31</v>
      </c>
      <c r="F5">
        <v>40</v>
      </c>
      <c r="G5">
        <v>3</v>
      </c>
      <c r="J5">
        <f>SUM(B5:I5)</f>
        <v>84</v>
      </c>
      <c r="O5">
        <f aca="true" t="shared" si="0" ref="O5:O31">SUM(K5:N5)</f>
        <v>0</v>
      </c>
      <c r="P5">
        <f aca="true" t="shared" si="1" ref="P5:P30">O5+J5</f>
        <v>84</v>
      </c>
    </row>
    <row r="6" spans="1:16" ht="12.75">
      <c r="A6" s="1">
        <v>40581</v>
      </c>
      <c r="B6">
        <v>16.5</v>
      </c>
      <c r="D6">
        <v>8</v>
      </c>
      <c r="E6">
        <v>19.5</v>
      </c>
      <c r="F6">
        <v>28</v>
      </c>
      <c r="G6">
        <v>2</v>
      </c>
      <c r="J6">
        <f aca="true" t="shared" si="2" ref="J6:J29">SUM(B6:I6)</f>
        <v>74</v>
      </c>
      <c r="L6" s="5">
        <v>8</v>
      </c>
      <c r="O6">
        <f t="shared" si="0"/>
        <v>8</v>
      </c>
      <c r="P6">
        <f t="shared" si="1"/>
        <v>82</v>
      </c>
    </row>
    <row r="7" spans="1:16" ht="12.75">
      <c r="A7" s="1">
        <v>40595</v>
      </c>
      <c r="B7">
        <v>9</v>
      </c>
      <c r="D7">
        <v>5</v>
      </c>
      <c r="E7">
        <v>18</v>
      </c>
      <c r="F7">
        <v>42</v>
      </c>
      <c r="G7">
        <v>1</v>
      </c>
      <c r="H7">
        <v>0.5</v>
      </c>
      <c r="J7">
        <f t="shared" si="2"/>
        <v>75.5</v>
      </c>
      <c r="O7">
        <f t="shared" si="0"/>
        <v>0</v>
      </c>
      <c r="P7">
        <f t="shared" si="1"/>
        <v>75.5</v>
      </c>
    </row>
    <row r="8" spans="1:16" ht="12.75">
      <c r="A8" s="1">
        <v>40609</v>
      </c>
      <c r="B8">
        <v>57.5</v>
      </c>
      <c r="D8">
        <v>0.5</v>
      </c>
      <c r="E8">
        <v>11</v>
      </c>
      <c r="F8">
        <v>17.5</v>
      </c>
      <c r="G8">
        <v>1</v>
      </c>
      <c r="J8">
        <f t="shared" si="2"/>
        <v>87.5</v>
      </c>
      <c r="O8">
        <f t="shared" si="0"/>
        <v>0</v>
      </c>
      <c r="P8">
        <f t="shared" si="1"/>
        <v>87.5</v>
      </c>
    </row>
    <row r="9" spans="1:16" ht="12.75">
      <c r="A9" s="1">
        <v>40623</v>
      </c>
      <c r="B9">
        <v>6.5</v>
      </c>
      <c r="D9">
        <v>2</v>
      </c>
      <c r="E9">
        <v>18.5</v>
      </c>
      <c r="F9">
        <v>47</v>
      </c>
      <c r="G9">
        <v>3.5</v>
      </c>
      <c r="J9">
        <f t="shared" si="2"/>
        <v>77.5</v>
      </c>
      <c r="K9">
        <v>8</v>
      </c>
      <c r="O9">
        <f t="shared" si="0"/>
        <v>8</v>
      </c>
      <c r="P9">
        <f t="shared" si="1"/>
        <v>85.5</v>
      </c>
    </row>
    <row r="10" spans="1:16" ht="12.75">
      <c r="A10" s="1">
        <v>40637</v>
      </c>
      <c r="B10">
        <v>15</v>
      </c>
      <c r="C10">
        <v>1.5</v>
      </c>
      <c r="D10">
        <v>4</v>
      </c>
      <c r="E10">
        <v>16</v>
      </c>
      <c r="F10">
        <v>38.5</v>
      </c>
      <c r="J10">
        <f t="shared" si="2"/>
        <v>75</v>
      </c>
      <c r="M10">
        <v>8</v>
      </c>
      <c r="O10">
        <f t="shared" si="0"/>
        <v>8</v>
      </c>
      <c r="P10">
        <f t="shared" si="1"/>
        <v>83</v>
      </c>
    </row>
    <row r="11" spans="1:16" ht="12.75">
      <c r="A11" s="1">
        <v>40651</v>
      </c>
      <c r="B11">
        <v>3.5</v>
      </c>
      <c r="D11">
        <v>3</v>
      </c>
      <c r="E11">
        <v>16</v>
      </c>
      <c r="F11">
        <v>60</v>
      </c>
      <c r="J11">
        <f t="shared" si="2"/>
        <v>82.5</v>
      </c>
      <c r="O11">
        <f t="shared" si="0"/>
        <v>0</v>
      </c>
      <c r="P11">
        <f t="shared" si="1"/>
        <v>82.5</v>
      </c>
    </row>
    <row r="12" spans="1:16" ht="12.75">
      <c r="A12" s="1">
        <v>40665</v>
      </c>
      <c r="B12">
        <v>4.5</v>
      </c>
      <c r="D12">
        <v>8.5</v>
      </c>
      <c r="E12">
        <v>13</v>
      </c>
      <c r="F12">
        <v>44</v>
      </c>
      <c r="J12">
        <f t="shared" si="2"/>
        <v>70</v>
      </c>
      <c r="K12">
        <v>8</v>
      </c>
      <c r="N12">
        <v>8</v>
      </c>
      <c r="O12">
        <f t="shared" si="0"/>
        <v>16</v>
      </c>
      <c r="P12">
        <f t="shared" si="1"/>
        <v>86</v>
      </c>
    </row>
    <row r="13" spans="1:16" ht="12.75">
      <c r="A13" s="1">
        <v>40679</v>
      </c>
      <c r="B13">
        <v>22</v>
      </c>
      <c r="C13">
        <v>4</v>
      </c>
      <c r="D13">
        <v>23.5</v>
      </c>
      <c r="E13">
        <v>17.5</v>
      </c>
      <c r="F13">
        <v>16</v>
      </c>
      <c r="G13">
        <v>1</v>
      </c>
      <c r="J13">
        <f t="shared" si="2"/>
        <v>84</v>
      </c>
      <c r="O13">
        <f t="shared" si="0"/>
        <v>0</v>
      </c>
      <c r="P13">
        <f t="shared" si="1"/>
        <v>84</v>
      </c>
    </row>
    <row r="14" spans="1:16" ht="12.75">
      <c r="A14" s="1">
        <v>40693</v>
      </c>
      <c r="B14">
        <v>6</v>
      </c>
      <c r="C14">
        <v>2</v>
      </c>
      <c r="D14">
        <v>11.5</v>
      </c>
      <c r="E14">
        <v>17.5</v>
      </c>
      <c r="F14">
        <v>11</v>
      </c>
      <c r="G14">
        <v>1.5</v>
      </c>
      <c r="J14">
        <f t="shared" si="2"/>
        <v>49.5</v>
      </c>
      <c r="K14">
        <v>32</v>
      </c>
      <c r="O14">
        <f t="shared" si="0"/>
        <v>32</v>
      </c>
      <c r="P14">
        <f t="shared" si="1"/>
        <v>81.5</v>
      </c>
    </row>
    <row r="15" spans="1:16" ht="12.75">
      <c r="A15" s="1">
        <v>40707</v>
      </c>
      <c r="B15">
        <v>1.5</v>
      </c>
      <c r="C15">
        <v>1</v>
      </c>
      <c r="D15">
        <v>1</v>
      </c>
      <c r="E15">
        <v>30</v>
      </c>
      <c r="F15">
        <v>36</v>
      </c>
      <c r="G15">
        <v>5</v>
      </c>
      <c r="J15">
        <f t="shared" si="2"/>
        <v>74.5</v>
      </c>
      <c r="N15">
        <v>8</v>
      </c>
      <c r="O15">
        <f t="shared" si="0"/>
        <v>8</v>
      </c>
      <c r="P15">
        <f t="shared" si="1"/>
        <v>82.5</v>
      </c>
    </row>
    <row r="16" spans="1:16" s="11" customFormat="1" ht="13.5" thickBot="1">
      <c r="A16" s="7">
        <v>40721</v>
      </c>
      <c r="B16" s="11">
        <v>0.5</v>
      </c>
      <c r="C16" s="11">
        <v>3</v>
      </c>
      <c r="D16" s="11">
        <v>7</v>
      </c>
      <c r="E16" s="11">
        <v>31</v>
      </c>
      <c r="F16" s="11">
        <v>30.5</v>
      </c>
      <c r="H16" s="11">
        <v>1</v>
      </c>
      <c r="I16" s="11">
        <v>0.5</v>
      </c>
      <c r="J16" s="11">
        <f t="shared" si="2"/>
        <v>73.5</v>
      </c>
      <c r="K16" s="11">
        <v>8</v>
      </c>
      <c r="L16" s="12"/>
      <c r="O16" s="11">
        <f t="shared" si="0"/>
        <v>8</v>
      </c>
      <c r="P16" s="11">
        <f t="shared" si="1"/>
        <v>81.5</v>
      </c>
    </row>
    <row r="17" spans="1:16" s="8" customFormat="1" ht="12.75">
      <c r="A17" s="6">
        <v>40735</v>
      </c>
      <c r="D17" s="9">
        <v>12</v>
      </c>
      <c r="E17" s="9">
        <v>33</v>
      </c>
      <c r="F17" s="9">
        <v>20</v>
      </c>
      <c r="G17" s="9"/>
      <c r="H17" s="9"/>
      <c r="I17" s="9"/>
      <c r="J17">
        <f t="shared" si="2"/>
        <v>65</v>
      </c>
      <c r="K17" s="9">
        <v>8</v>
      </c>
      <c r="L17" s="10"/>
      <c r="N17" s="8">
        <v>8</v>
      </c>
      <c r="O17" s="8">
        <f t="shared" si="0"/>
        <v>16</v>
      </c>
      <c r="P17" s="8">
        <f t="shared" si="1"/>
        <v>81</v>
      </c>
    </row>
    <row r="18" spans="1:16" ht="12.75">
      <c r="A18" s="1">
        <v>40749</v>
      </c>
      <c r="C18" s="9">
        <v>4.5</v>
      </c>
      <c r="D18" s="9">
        <v>11.5</v>
      </c>
      <c r="E18" s="9">
        <v>20.5</v>
      </c>
      <c r="F18" s="9">
        <v>28.5</v>
      </c>
      <c r="G18" s="9"/>
      <c r="I18">
        <v>1</v>
      </c>
      <c r="J18">
        <f t="shared" si="2"/>
        <v>66</v>
      </c>
      <c r="K18" s="9">
        <v>16</v>
      </c>
      <c r="O18">
        <f t="shared" si="0"/>
        <v>16</v>
      </c>
      <c r="P18">
        <f t="shared" si="1"/>
        <v>82</v>
      </c>
    </row>
    <row r="19" spans="1:16" ht="12.75">
      <c r="A19" s="1">
        <v>40763</v>
      </c>
      <c r="B19">
        <v>1.5</v>
      </c>
      <c r="C19" s="9">
        <v>0.5</v>
      </c>
      <c r="D19" s="9">
        <v>15</v>
      </c>
      <c r="E19" s="9">
        <v>10.5</v>
      </c>
      <c r="F19" s="9">
        <v>16</v>
      </c>
      <c r="G19" s="9"/>
      <c r="I19">
        <v>6</v>
      </c>
      <c r="J19">
        <f t="shared" si="2"/>
        <v>49.5</v>
      </c>
      <c r="K19" s="9">
        <v>32</v>
      </c>
      <c r="O19">
        <f t="shared" si="0"/>
        <v>32</v>
      </c>
      <c r="P19">
        <f t="shared" si="1"/>
        <v>81.5</v>
      </c>
    </row>
    <row r="20" spans="1:16" ht="12.75">
      <c r="A20" s="1">
        <v>40777</v>
      </c>
      <c r="B20">
        <v>10</v>
      </c>
      <c r="D20" s="9">
        <v>2.5</v>
      </c>
      <c r="E20" s="9">
        <v>17</v>
      </c>
      <c r="F20" s="9">
        <v>34.5</v>
      </c>
      <c r="G20" s="9">
        <v>0.5</v>
      </c>
      <c r="H20" s="9"/>
      <c r="I20" s="9">
        <v>2</v>
      </c>
      <c r="J20">
        <f t="shared" si="2"/>
        <v>66.5</v>
      </c>
      <c r="K20" s="9">
        <v>16</v>
      </c>
      <c r="O20">
        <f t="shared" si="0"/>
        <v>16</v>
      </c>
      <c r="P20">
        <f t="shared" si="1"/>
        <v>82.5</v>
      </c>
    </row>
    <row r="21" spans="1:16" ht="12.75">
      <c r="A21" s="1">
        <v>40791</v>
      </c>
      <c r="D21" s="9">
        <v>10</v>
      </c>
      <c r="E21" s="9">
        <v>52.5</v>
      </c>
      <c r="F21" s="9">
        <v>5.75</v>
      </c>
      <c r="G21" s="9">
        <v>24.5</v>
      </c>
      <c r="J21">
        <f t="shared" si="2"/>
        <v>92.75</v>
      </c>
      <c r="K21" s="9">
        <v>4</v>
      </c>
      <c r="O21">
        <f t="shared" si="0"/>
        <v>4</v>
      </c>
      <c r="P21">
        <f t="shared" si="1"/>
        <v>96.75</v>
      </c>
    </row>
    <row r="22" spans="1:16" ht="12.75">
      <c r="A22" s="1">
        <v>40805</v>
      </c>
      <c r="B22">
        <v>14.5</v>
      </c>
      <c r="D22" s="9">
        <v>9.5</v>
      </c>
      <c r="E22" s="9">
        <v>21.5</v>
      </c>
      <c r="F22" s="9">
        <v>23</v>
      </c>
      <c r="G22" s="9">
        <v>6.5</v>
      </c>
      <c r="H22" s="9">
        <v>1.5</v>
      </c>
      <c r="J22">
        <f t="shared" si="2"/>
        <v>76.5</v>
      </c>
      <c r="N22">
        <v>8</v>
      </c>
      <c r="O22">
        <f t="shared" si="0"/>
        <v>8</v>
      </c>
      <c r="P22">
        <f t="shared" si="1"/>
        <v>84.5</v>
      </c>
    </row>
    <row r="23" spans="1:16" ht="12.75">
      <c r="A23" s="1">
        <v>40819</v>
      </c>
      <c r="B23">
        <v>11</v>
      </c>
      <c r="D23" s="9">
        <v>18.5</v>
      </c>
      <c r="E23" s="9">
        <v>19.5</v>
      </c>
      <c r="F23" s="9">
        <v>33</v>
      </c>
      <c r="G23" s="9"/>
      <c r="H23" s="9"/>
      <c r="J23">
        <f t="shared" si="2"/>
        <v>82</v>
      </c>
      <c r="O23">
        <f t="shared" si="0"/>
        <v>0</v>
      </c>
      <c r="P23">
        <f t="shared" si="1"/>
        <v>82</v>
      </c>
    </row>
    <row r="24" spans="1:16" s="20" customFormat="1" ht="12.75">
      <c r="A24" s="19">
        <v>40833</v>
      </c>
      <c r="B24" s="20">
        <v>5.5</v>
      </c>
      <c r="D24" s="17">
        <v>7.5</v>
      </c>
      <c r="E24" s="17">
        <v>18.5</v>
      </c>
      <c r="F24" s="17">
        <v>41</v>
      </c>
      <c r="G24" s="17">
        <v>1.5</v>
      </c>
      <c r="H24" s="21"/>
      <c r="J24" s="20">
        <f t="shared" si="2"/>
        <v>74</v>
      </c>
      <c r="L24" s="22"/>
      <c r="O24" s="20">
        <f t="shared" si="0"/>
        <v>0</v>
      </c>
      <c r="P24" s="20">
        <f t="shared" si="1"/>
        <v>74</v>
      </c>
    </row>
    <row r="25" spans="1:16" s="14" customFormat="1" ht="12.75">
      <c r="A25" s="13">
        <v>40847</v>
      </c>
      <c r="B25" s="20">
        <v>2</v>
      </c>
      <c r="D25" s="17">
        <v>7.5</v>
      </c>
      <c r="E25" s="17">
        <v>27</v>
      </c>
      <c r="F25" s="17">
        <v>43</v>
      </c>
      <c r="G25" s="17">
        <v>2.5</v>
      </c>
      <c r="I25" s="18"/>
      <c r="J25">
        <f t="shared" si="2"/>
        <v>82</v>
      </c>
      <c r="L25" s="16"/>
      <c r="O25" s="14">
        <f t="shared" si="0"/>
        <v>0</v>
      </c>
      <c r="P25" s="14">
        <f t="shared" si="1"/>
        <v>82</v>
      </c>
    </row>
    <row r="26" spans="1:16" s="14" customFormat="1" ht="12.75">
      <c r="A26" s="13">
        <v>40861</v>
      </c>
      <c r="B26" s="20">
        <v>1.5</v>
      </c>
      <c r="D26" s="17">
        <v>12</v>
      </c>
      <c r="E26" s="17">
        <v>19</v>
      </c>
      <c r="F26" s="17">
        <v>32</v>
      </c>
      <c r="G26" s="17">
        <v>1.5</v>
      </c>
      <c r="H26" s="18"/>
      <c r="I26" s="18"/>
      <c r="J26">
        <f t="shared" si="2"/>
        <v>66</v>
      </c>
      <c r="K26" s="14">
        <v>8</v>
      </c>
      <c r="L26" s="16"/>
      <c r="M26" s="14">
        <v>8</v>
      </c>
      <c r="O26" s="14">
        <f t="shared" si="0"/>
        <v>16</v>
      </c>
      <c r="P26" s="14">
        <f t="shared" si="1"/>
        <v>82</v>
      </c>
    </row>
    <row r="27" spans="1:16" s="14" customFormat="1" ht="12.75">
      <c r="A27" s="13">
        <v>40875</v>
      </c>
      <c r="B27" s="20">
        <v>11.5</v>
      </c>
      <c r="C27" s="14">
        <v>2</v>
      </c>
      <c r="D27" s="17">
        <v>3</v>
      </c>
      <c r="E27" s="17">
        <v>17.5</v>
      </c>
      <c r="F27" s="17">
        <v>22.5</v>
      </c>
      <c r="H27" s="18"/>
      <c r="J27">
        <f t="shared" si="2"/>
        <v>56.5</v>
      </c>
      <c r="L27" s="16"/>
      <c r="N27" s="14">
        <v>24</v>
      </c>
      <c r="O27" s="14">
        <f t="shared" si="0"/>
        <v>24</v>
      </c>
      <c r="P27" s="14">
        <f t="shared" si="1"/>
        <v>80.5</v>
      </c>
    </row>
    <row r="28" spans="1:16" s="14" customFormat="1" ht="12.75">
      <c r="A28" s="1">
        <v>40889</v>
      </c>
      <c r="B28" s="20">
        <v>1</v>
      </c>
      <c r="C28" s="14">
        <v>0.5</v>
      </c>
      <c r="D28" s="17">
        <v>0.5</v>
      </c>
      <c r="E28" s="17">
        <v>31.5</v>
      </c>
      <c r="F28" s="17">
        <v>35.5</v>
      </c>
      <c r="G28" s="17">
        <v>3</v>
      </c>
      <c r="H28" s="18"/>
      <c r="I28" s="18">
        <v>9.5</v>
      </c>
      <c r="J28">
        <f t="shared" si="2"/>
        <v>81.5</v>
      </c>
      <c r="L28" s="16"/>
      <c r="O28" s="14">
        <f t="shared" si="0"/>
        <v>0</v>
      </c>
      <c r="P28" s="14">
        <f t="shared" si="1"/>
        <v>81.5</v>
      </c>
    </row>
    <row r="29" spans="1:16" s="14" customFormat="1" ht="12.75">
      <c r="A29" s="1">
        <v>40903</v>
      </c>
      <c r="C29" s="14">
        <v>7.5</v>
      </c>
      <c r="D29" s="17">
        <v>2</v>
      </c>
      <c r="E29" s="17">
        <v>33</v>
      </c>
      <c r="F29" s="17">
        <v>18</v>
      </c>
      <c r="G29" s="17">
        <v>1.5</v>
      </c>
      <c r="H29" s="18"/>
      <c r="I29" s="18">
        <v>4.5</v>
      </c>
      <c r="J29">
        <f t="shared" si="2"/>
        <v>66.5</v>
      </c>
      <c r="K29" s="14">
        <v>12</v>
      </c>
      <c r="L29" s="16"/>
      <c r="O29" s="14">
        <f t="shared" si="0"/>
        <v>12</v>
      </c>
      <c r="P29" s="14">
        <f t="shared" si="1"/>
        <v>78.5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204.5</v>
      </c>
      <c r="C32">
        <f>SUM(C4:C31)</f>
        <v>26.5</v>
      </c>
      <c r="D32">
        <f aca="true" t="shared" si="3" ref="D32:I32">SUM(D4:D30)</f>
        <v>195.5</v>
      </c>
      <c r="E32">
        <f t="shared" si="3"/>
        <v>583.5</v>
      </c>
      <c r="F32">
        <f t="shared" si="3"/>
        <v>778.25</v>
      </c>
      <c r="G32">
        <f t="shared" si="3"/>
        <v>59.5</v>
      </c>
      <c r="H32">
        <f t="shared" si="3"/>
        <v>3</v>
      </c>
      <c r="I32">
        <f t="shared" si="3"/>
        <v>23.5</v>
      </c>
      <c r="J32">
        <f>SUM(J4:J29)</f>
        <v>1874.25</v>
      </c>
      <c r="K32">
        <f>SUM(K4:K30)</f>
        <v>152</v>
      </c>
      <c r="L32">
        <f>SUM(L4:L30)</f>
        <v>8</v>
      </c>
      <c r="M32">
        <f>SUM(M4:M30)</f>
        <v>16</v>
      </c>
      <c r="N32">
        <f>SUM(N4:N30)</f>
        <v>96</v>
      </c>
      <c r="O32">
        <f>SUM(O4:O31)</f>
        <v>272</v>
      </c>
      <c r="P32">
        <f>SUM(P4:P29)</f>
        <v>2146.25</v>
      </c>
    </row>
    <row r="33" spans="2:9" ht="12.75">
      <c r="B33" s="3">
        <f aca="true" t="shared" si="4" ref="B33:I33">B32/$J$32</f>
        <v>0.10911031079098306</v>
      </c>
      <c r="C33" s="3">
        <f t="shared" si="4"/>
        <v>0.014138988928904896</v>
      </c>
      <c r="D33" s="3">
        <f t="shared" si="4"/>
        <v>0.10430839002267574</v>
      </c>
      <c r="E33" s="3">
        <f t="shared" si="4"/>
        <v>0.31132452981192477</v>
      </c>
      <c r="F33" s="3">
        <f t="shared" si="4"/>
        <v>0.4152327597705749</v>
      </c>
      <c r="G33" s="3">
        <f t="shared" si="4"/>
        <v>0.031746031746031744</v>
      </c>
      <c r="H33" s="3">
        <f t="shared" si="4"/>
        <v>0.001600640256102441</v>
      </c>
      <c r="I33" s="3">
        <f t="shared" si="4"/>
        <v>0.012538348672802454</v>
      </c>
    </row>
    <row r="34" ht="12.75">
      <c r="K34">
        <f>SUM(K17:K29)</f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17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40553</v>
      </c>
      <c r="E4">
        <v>40</v>
      </c>
      <c r="J4">
        <f>SUM(B4:H4)</f>
        <v>40</v>
      </c>
      <c r="N4">
        <v>40</v>
      </c>
      <c r="O4">
        <f>SUM(K4:N4)</f>
        <v>40</v>
      </c>
      <c r="P4">
        <f>O4+J4</f>
        <v>80</v>
      </c>
    </row>
    <row r="5" spans="1:16" ht="12.75">
      <c r="A5" s="1">
        <v>40567</v>
      </c>
      <c r="B5">
        <v>4.75</v>
      </c>
      <c r="C5">
        <v>1.5</v>
      </c>
      <c r="D5">
        <v>0.5</v>
      </c>
      <c r="E5">
        <v>58.5</v>
      </c>
      <c r="F5">
        <v>0.75</v>
      </c>
      <c r="H5">
        <v>6.5</v>
      </c>
      <c r="I5">
        <v>7.5</v>
      </c>
      <c r="J5">
        <f>SUM(B5:I5)</f>
        <v>80</v>
      </c>
      <c r="O5">
        <f aca="true" t="shared" si="0" ref="O5:O31">SUM(K5:N5)</f>
        <v>0</v>
      </c>
      <c r="P5">
        <f aca="true" t="shared" si="1" ref="P5:P30">O5+J5</f>
        <v>80</v>
      </c>
    </row>
    <row r="6" spans="1:16" ht="12.75">
      <c r="A6" s="1">
        <v>40581</v>
      </c>
      <c r="B6">
        <v>8.25</v>
      </c>
      <c r="D6">
        <v>0.75</v>
      </c>
      <c r="E6">
        <v>54.5</v>
      </c>
      <c r="F6">
        <v>0.5</v>
      </c>
      <c r="J6">
        <f aca="true" t="shared" si="2" ref="J6:J29">SUM(B6:I6)</f>
        <v>64</v>
      </c>
      <c r="L6" s="5">
        <v>8</v>
      </c>
      <c r="O6">
        <f t="shared" si="0"/>
        <v>8</v>
      </c>
      <c r="P6">
        <f t="shared" si="1"/>
        <v>72</v>
      </c>
    </row>
    <row r="7" spans="1:16" ht="12.75">
      <c r="A7" s="1">
        <v>40595</v>
      </c>
      <c r="B7">
        <v>5.5</v>
      </c>
      <c r="D7">
        <v>0.25</v>
      </c>
      <c r="E7">
        <v>42.75</v>
      </c>
      <c r="F7">
        <v>31</v>
      </c>
      <c r="H7">
        <v>0.5</v>
      </c>
      <c r="J7">
        <f t="shared" si="2"/>
        <v>80</v>
      </c>
      <c r="O7">
        <f t="shared" si="0"/>
        <v>0</v>
      </c>
      <c r="P7">
        <f t="shared" si="1"/>
        <v>80</v>
      </c>
    </row>
    <row r="8" spans="1:16" ht="12.75">
      <c r="A8" s="1">
        <v>40609</v>
      </c>
      <c r="B8">
        <v>38.5</v>
      </c>
      <c r="D8">
        <v>0.25</v>
      </c>
      <c r="E8">
        <v>31.25</v>
      </c>
      <c r="F8">
        <v>18</v>
      </c>
      <c r="J8">
        <f t="shared" si="2"/>
        <v>88</v>
      </c>
      <c r="O8">
        <f t="shared" si="0"/>
        <v>0</v>
      </c>
      <c r="P8">
        <f t="shared" si="1"/>
        <v>88</v>
      </c>
    </row>
    <row r="9" spans="1:16" ht="12.75">
      <c r="A9" s="1">
        <v>40623</v>
      </c>
      <c r="B9">
        <v>2</v>
      </c>
      <c r="E9">
        <v>48.5</v>
      </c>
      <c r="F9">
        <v>29.5</v>
      </c>
      <c r="J9">
        <f t="shared" si="2"/>
        <v>80</v>
      </c>
      <c r="O9">
        <f t="shared" si="0"/>
        <v>0</v>
      </c>
      <c r="P9">
        <f t="shared" si="1"/>
        <v>80</v>
      </c>
    </row>
    <row r="10" spans="1:16" ht="12.75">
      <c r="A10" s="1">
        <v>40637</v>
      </c>
      <c r="D10">
        <v>0.75</v>
      </c>
      <c r="E10">
        <v>64</v>
      </c>
      <c r="F10">
        <v>15.25</v>
      </c>
      <c r="J10">
        <f t="shared" si="2"/>
        <v>80</v>
      </c>
      <c r="O10">
        <f t="shared" si="0"/>
        <v>0</v>
      </c>
      <c r="P10">
        <f t="shared" si="1"/>
        <v>80</v>
      </c>
    </row>
    <row r="11" spans="1:16" ht="12.75">
      <c r="A11" s="1">
        <v>40651</v>
      </c>
      <c r="E11">
        <v>35.5</v>
      </c>
      <c r="F11">
        <v>4.5</v>
      </c>
      <c r="J11">
        <f t="shared" si="2"/>
        <v>40</v>
      </c>
      <c r="K11">
        <v>40</v>
      </c>
      <c r="O11">
        <f t="shared" si="0"/>
        <v>40</v>
      </c>
      <c r="P11">
        <f t="shared" si="1"/>
        <v>80</v>
      </c>
    </row>
    <row r="12" spans="1:16" ht="12.75">
      <c r="A12" s="1">
        <v>40665</v>
      </c>
      <c r="E12">
        <v>67</v>
      </c>
      <c r="F12">
        <v>5</v>
      </c>
      <c r="J12">
        <f t="shared" si="2"/>
        <v>72</v>
      </c>
      <c r="N12">
        <v>8</v>
      </c>
      <c r="O12">
        <f t="shared" si="0"/>
        <v>8</v>
      </c>
      <c r="P12">
        <f t="shared" si="1"/>
        <v>80</v>
      </c>
    </row>
    <row r="13" spans="1:16" ht="12.75">
      <c r="A13" s="1">
        <v>40679</v>
      </c>
      <c r="D13">
        <v>1.25</v>
      </c>
      <c r="E13">
        <v>38</v>
      </c>
      <c r="F13">
        <v>40.75</v>
      </c>
      <c r="J13">
        <f t="shared" si="2"/>
        <v>80</v>
      </c>
      <c r="O13">
        <f t="shared" si="0"/>
        <v>0</v>
      </c>
      <c r="P13">
        <f t="shared" si="1"/>
        <v>80</v>
      </c>
    </row>
    <row r="14" spans="1:16" ht="12.75">
      <c r="A14" s="1">
        <v>40693</v>
      </c>
      <c r="D14">
        <v>0.5</v>
      </c>
      <c r="E14">
        <v>42</v>
      </c>
      <c r="F14">
        <v>13.5</v>
      </c>
      <c r="J14">
        <f t="shared" si="2"/>
        <v>56</v>
      </c>
      <c r="K14">
        <v>24</v>
      </c>
      <c r="O14">
        <f t="shared" si="0"/>
        <v>24</v>
      </c>
      <c r="P14">
        <f t="shared" si="1"/>
        <v>80</v>
      </c>
    </row>
    <row r="15" spans="1:16" ht="12.75">
      <c r="A15" s="1">
        <v>40707</v>
      </c>
      <c r="J15">
        <f t="shared" si="2"/>
        <v>0</v>
      </c>
      <c r="O15">
        <f t="shared" si="0"/>
        <v>0</v>
      </c>
      <c r="P15">
        <f t="shared" si="1"/>
        <v>0</v>
      </c>
    </row>
    <row r="16" spans="1:16" s="11" customFormat="1" ht="13.5" thickBot="1">
      <c r="A16" s="7">
        <v>40721</v>
      </c>
      <c r="B16" s="11">
        <v>1</v>
      </c>
      <c r="D16" s="11">
        <v>31.25</v>
      </c>
      <c r="E16" s="11">
        <v>33.5</v>
      </c>
      <c r="F16" s="11">
        <v>1.25</v>
      </c>
      <c r="J16" s="11">
        <f t="shared" si="2"/>
        <v>67</v>
      </c>
      <c r="K16" s="11">
        <v>12</v>
      </c>
      <c r="L16" s="12"/>
      <c r="O16" s="11">
        <f t="shared" si="0"/>
        <v>12</v>
      </c>
      <c r="P16" s="11">
        <f t="shared" si="1"/>
        <v>79</v>
      </c>
    </row>
    <row r="17" spans="1:16" s="8" customFormat="1" ht="12.75">
      <c r="A17" s="6">
        <v>40735</v>
      </c>
      <c r="B17" s="8">
        <v>1.5</v>
      </c>
      <c r="D17" s="9">
        <v>0.25</v>
      </c>
      <c r="E17" s="9">
        <v>32.25</v>
      </c>
      <c r="F17" s="9">
        <v>17.5</v>
      </c>
      <c r="G17" s="9">
        <v>16</v>
      </c>
      <c r="H17" s="9"/>
      <c r="I17" s="9">
        <v>4.5</v>
      </c>
      <c r="J17">
        <f t="shared" si="2"/>
        <v>72</v>
      </c>
      <c r="K17" s="9"/>
      <c r="L17" s="10"/>
      <c r="O17" s="8">
        <f t="shared" si="0"/>
        <v>0</v>
      </c>
      <c r="P17" s="8">
        <f t="shared" si="1"/>
        <v>72</v>
      </c>
    </row>
    <row r="18" spans="1:16" ht="12.75">
      <c r="A18" s="1">
        <v>40749</v>
      </c>
      <c r="C18">
        <v>1.25</v>
      </c>
      <c r="D18" s="9">
        <v>0.5</v>
      </c>
      <c r="E18" s="9">
        <v>44.75</v>
      </c>
      <c r="F18" s="9">
        <v>6</v>
      </c>
      <c r="G18" s="9">
        <v>9.5</v>
      </c>
      <c r="I18">
        <v>2</v>
      </c>
      <c r="J18">
        <f t="shared" si="2"/>
        <v>64</v>
      </c>
      <c r="K18" s="9">
        <v>16</v>
      </c>
      <c r="O18">
        <f t="shared" si="0"/>
        <v>16</v>
      </c>
      <c r="P18">
        <f t="shared" si="1"/>
        <v>80</v>
      </c>
    </row>
    <row r="19" spans="1:16" ht="12.75">
      <c r="A19" s="1">
        <v>40763</v>
      </c>
      <c r="B19">
        <v>6</v>
      </c>
      <c r="D19" s="9">
        <v>6.25</v>
      </c>
      <c r="E19" s="9">
        <v>35</v>
      </c>
      <c r="F19" s="9">
        <v>12.75</v>
      </c>
      <c r="G19" s="9"/>
      <c r="I19">
        <v>20</v>
      </c>
      <c r="J19">
        <f t="shared" si="2"/>
        <v>80</v>
      </c>
      <c r="K19" s="9"/>
      <c r="O19">
        <f t="shared" si="0"/>
        <v>0</v>
      </c>
      <c r="P19">
        <f t="shared" si="1"/>
        <v>80</v>
      </c>
    </row>
    <row r="20" spans="1:16" ht="12.75">
      <c r="A20" s="1">
        <v>40777</v>
      </c>
      <c r="B20">
        <v>8.5</v>
      </c>
      <c r="C20">
        <v>2.5</v>
      </c>
      <c r="D20" s="9">
        <v>3</v>
      </c>
      <c r="E20" s="9">
        <v>47.5</v>
      </c>
      <c r="F20" s="9">
        <v>4.5</v>
      </c>
      <c r="G20" s="9">
        <v>1.5</v>
      </c>
      <c r="H20" s="9"/>
      <c r="I20" s="9">
        <v>5</v>
      </c>
      <c r="J20">
        <f t="shared" si="2"/>
        <v>72.5</v>
      </c>
      <c r="K20">
        <v>8</v>
      </c>
      <c r="O20">
        <f t="shared" si="0"/>
        <v>8</v>
      </c>
      <c r="P20">
        <f t="shared" si="1"/>
        <v>80.5</v>
      </c>
    </row>
    <row r="21" spans="1:16" ht="12.75">
      <c r="A21" s="1">
        <v>40791</v>
      </c>
      <c r="B21">
        <v>0.5</v>
      </c>
      <c r="D21" s="9"/>
      <c r="E21" s="9">
        <v>27</v>
      </c>
      <c r="F21" s="9">
        <v>4.5</v>
      </c>
      <c r="G21" s="9"/>
      <c r="J21">
        <f t="shared" si="2"/>
        <v>32</v>
      </c>
      <c r="K21">
        <v>40</v>
      </c>
      <c r="O21">
        <f t="shared" si="0"/>
        <v>40</v>
      </c>
      <c r="P21">
        <f t="shared" si="1"/>
        <v>72</v>
      </c>
    </row>
    <row r="22" spans="1:16" ht="12.75">
      <c r="A22" s="1">
        <v>40805</v>
      </c>
      <c r="D22" s="9">
        <v>5.5</v>
      </c>
      <c r="E22" s="9">
        <v>38.5</v>
      </c>
      <c r="F22" s="9">
        <v>18.25</v>
      </c>
      <c r="G22" s="9">
        <v>5.75</v>
      </c>
      <c r="I22">
        <v>4.25</v>
      </c>
      <c r="J22">
        <f t="shared" si="2"/>
        <v>72.25</v>
      </c>
      <c r="O22">
        <f t="shared" si="0"/>
        <v>0</v>
      </c>
      <c r="P22">
        <f t="shared" si="1"/>
        <v>72.25</v>
      </c>
    </row>
    <row r="23" spans="1:16" ht="12.75">
      <c r="A23" s="1">
        <v>40819</v>
      </c>
      <c r="B23">
        <v>1</v>
      </c>
      <c r="D23" s="9">
        <v>2.5</v>
      </c>
      <c r="E23" s="9">
        <v>23</v>
      </c>
      <c r="F23" s="9">
        <v>41</v>
      </c>
      <c r="G23" s="9">
        <v>0.5</v>
      </c>
      <c r="H23" s="9"/>
      <c r="J23">
        <f t="shared" si="2"/>
        <v>68</v>
      </c>
      <c r="K23">
        <v>8</v>
      </c>
      <c r="O23">
        <f t="shared" si="0"/>
        <v>8</v>
      </c>
      <c r="P23">
        <f t="shared" si="1"/>
        <v>76</v>
      </c>
    </row>
    <row r="24" spans="1:16" ht="12.75">
      <c r="A24" s="1">
        <v>40833</v>
      </c>
      <c r="B24" s="4"/>
      <c r="D24" s="9">
        <v>2</v>
      </c>
      <c r="E24" s="9">
        <v>26.5</v>
      </c>
      <c r="F24" s="9">
        <v>50.5</v>
      </c>
      <c r="G24" s="9"/>
      <c r="H24" s="9"/>
      <c r="I24" s="9">
        <v>1</v>
      </c>
      <c r="J24">
        <f t="shared" si="2"/>
        <v>80</v>
      </c>
      <c r="O24">
        <f t="shared" si="0"/>
        <v>0</v>
      </c>
      <c r="P24">
        <f t="shared" si="1"/>
        <v>80</v>
      </c>
    </row>
    <row r="25" spans="1:16" s="14" customFormat="1" ht="12.75">
      <c r="A25" s="13">
        <v>40847</v>
      </c>
      <c r="D25" s="17">
        <v>6.5</v>
      </c>
      <c r="E25" s="17">
        <v>44.5</v>
      </c>
      <c r="F25" s="17">
        <v>20</v>
      </c>
      <c r="G25" s="17">
        <v>7.5</v>
      </c>
      <c r="I25" s="17">
        <v>1.5</v>
      </c>
      <c r="J25">
        <f t="shared" si="2"/>
        <v>80</v>
      </c>
      <c r="L25" s="16"/>
      <c r="O25" s="14">
        <f t="shared" si="0"/>
        <v>0</v>
      </c>
      <c r="P25" s="14">
        <f t="shared" si="1"/>
        <v>80</v>
      </c>
    </row>
    <row r="26" spans="1:16" s="14" customFormat="1" ht="12.75">
      <c r="A26" s="13">
        <v>40861</v>
      </c>
      <c r="B26" s="14">
        <v>1</v>
      </c>
      <c r="C26" s="14">
        <v>1</v>
      </c>
      <c r="D26" s="17">
        <v>2.5</v>
      </c>
      <c r="E26" s="17">
        <v>55.25</v>
      </c>
      <c r="F26" s="17">
        <v>2.25</v>
      </c>
      <c r="H26" s="18">
        <v>2</v>
      </c>
      <c r="I26" s="18"/>
      <c r="J26">
        <f t="shared" si="2"/>
        <v>64</v>
      </c>
      <c r="K26" s="14">
        <v>16</v>
      </c>
      <c r="L26" s="16"/>
      <c r="O26" s="14">
        <f t="shared" si="0"/>
        <v>16</v>
      </c>
      <c r="P26" s="14">
        <f t="shared" si="1"/>
        <v>80</v>
      </c>
    </row>
    <row r="27" spans="1:16" s="14" customFormat="1" ht="12.75">
      <c r="A27" s="13">
        <v>40875</v>
      </c>
      <c r="C27" s="14">
        <v>10.5</v>
      </c>
      <c r="D27" s="17"/>
      <c r="E27" s="17">
        <v>40.25</v>
      </c>
      <c r="F27" s="17"/>
      <c r="H27" s="18"/>
      <c r="I27" s="18">
        <v>5.25</v>
      </c>
      <c r="J27">
        <f t="shared" si="2"/>
        <v>56</v>
      </c>
      <c r="L27" s="16"/>
      <c r="N27" s="14">
        <v>24</v>
      </c>
      <c r="O27" s="14">
        <f t="shared" si="0"/>
        <v>24</v>
      </c>
      <c r="P27" s="14">
        <f t="shared" si="1"/>
        <v>80</v>
      </c>
    </row>
    <row r="28" spans="1:16" s="14" customFormat="1" ht="12.75">
      <c r="A28" s="1">
        <v>40889</v>
      </c>
      <c r="B28" s="14">
        <v>1.5</v>
      </c>
      <c r="C28" s="14">
        <v>6.5</v>
      </c>
      <c r="D28" s="17">
        <v>0.5</v>
      </c>
      <c r="E28" s="17">
        <v>43.75</v>
      </c>
      <c r="F28" s="17">
        <v>4.75</v>
      </c>
      <c r="G28" s="17"/>
      <c r="H28" s="17">
        <v>4.5</v>
      </c>
      <c r="I28" s="17">
        <v>18.5</v>
      </c>
      <c r="J28">
        <f t="shared" si="2"/>
        <v>80</v>
      </c>
      <c r="L28" s="16"/>
      <c r="O28" s="14">
        <f t="shared" si="0"/>
        <v>0</v>
      </c>
      <c r="P28" s="14">
        <f t="shared" si="1"/>
        <v>80</v>
      </c>
    </row>
    <row r="29" spans="1:16" s="14" customFormat="1" ht="12.75">
      <c r="A29" s="1">
        <v>40903</v>
      </c>
      <c r="B29" s="14">
        <v>3</v>
      </c>
      <c r="C29" s="18">
        <v>5</v>
      </c>
      <c r="D29" s="17">
        <v>2.5</v>
      </c>
      <c r="E29" s="17">
        <v>50.75</v>
      </c>
      <c r="F29" s="17">
        <v>3.5</v>
      </c>
      <c r="H29" s="18">
        <v>4.25</v>
      </c>
      <c r="I29" s="17">
        <v>5</v>
      </c>
      <c r="J29">
        <f t="shared" si="2"/>
        <v>74</v>
      </c>
      <c r="K29" s="14">
        <v>2</v>
      </c>
      <c r="L29" s="16"/>
      <c r="O29" s="14">
        <f t="shared" si="0"/>
        <v>2</v>
      </c>
      <c r="P29" s="14">
        <f t="shared" si="1"/>
        <v>76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83</v>
      </c>
      <c r="C32">
        <f>SUM(C4:C31)</f>
        <v>28.25</v>
      </c>
      <c r="D32">
        <f aca="true" t="shared" si="3" ref="D32:I32">SUM(D4:D30)</f>
        <v>67.5</v>
      </c>
      <c r="E32">
        <f t="shared" si="3"/>
        <v>1064.5</v>
      </c>
      <c r="F32">
        <f t="shared" si="3"/>
        <v>345.5</v>
      </c>
      <c r="G32">
        <f t="shared" si="3"/>
        <v>40.75</v>
      </c>
      <c r="H32">
        <f t="shared" si="3"/>
        <v>17.75</v>
      </c>
      <c r="I32">
        <f t="shared" si="3"/>
        <v>74.5</v>
      </c>
      <c r="J32">
        <f>SUM(J4:J29)</f>
        <v>1721.75</v>
      </c>
      <c r="K32">
        <f>SUM(K4:K30)</f>
        <v>166</v>
      </c>
      <c r="L32">
        <f>SUM(L4:L30)</f>
        <v>8</v>
      </c>
      <c r="M32">
        <f>SUM(M4:M30)</f>
        <v>0</v>
      </c>
      <c r="N32">
        <f>SUM(N4:N30)</f>
        <v>72</v>
      </c>
      <c r="O32">
        <f>SUM(O4:O31)</f>
        <v>246</v>
      </c>
      <c r="P32">
        <f>SUM(P4:P29)</f>
        <v>1967.75</v>
      </c>
    </row>
    <row r="33" spans="2:9" ht="12.75">
      <c r="B33" s="3">
        <f aca="true" t="shared" si="4" ref="B33:I33">B32/$J$32</f>
        <v>0.048206766371424424</v>
      </c>
      <c r="C33" s="3">
        <f t="shared" si="4"/>
        <v>0.016407724698707712</v>
      </c>
      <c r="D33" s="3">
        <f t="shared" si="4"/>
        <v>0.03920429795266444</v>
      </c>
      <c r="E33" s="3">
        <f t="shared" si="4"/>
        <v>0.6182662988238711</v>
      </c>
      <c r="F33" s="3">
        <f t="shared" si="4"/>
        <v>0.20066792507623057</v>
      </c>
      <c r="G33" s="3">
        <f t="shared" si="4"/>
        <v>0.02366777987512705</v>
      </c>
      <c r="H33" s="3">
        <f t="shared" si="4"/>
        <v>0.010309278350515464</v>
      </c>
      <c r="I33" s="3">
        <f t="shared" si="4"/>
        <v>0.04326992885145927</v>
      </c>
    </row>
    <row r="34" ht="12.75">
      <c r="K34">
        <f>SUM(K17:K29)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5" bestFit="1" customWidth="1"/>
  </cols>
  <sheetData>
    <row r="1" ht="12.75">
      <c r="A1" s="2" t="s">
        <v>19</v>
      </c>
    </row>
    <row r="3" spans="2:16" ht="12.75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16</v>
      </c>
      <c r="J3" t="s">
        <v>9</v>
      </c>
      <c r="K3" t="s">
        <v>10</v>
      </c>
      <c r="L3" s="5" t="s">
        <v>12</v>
      </c>
      <c r="M3" t="s">
        <v>11</v>
      </c>
      <c r="N3" t="s">
        <v>13</v>
      </c>
      <c r="O3" t="s">
        <v>14</v>
      </c>
      <c r="P3" t="s">
        <v>15</v>
      </c>
    </row>
    <row r="4" spans="1:16" ht="12.75">
      <c r="A4" s="1">
        <v>40553</v>
      </c>
      <c r="J4">
        <f>SUM(B4:H4)</f>
        <v>0</v>
      </c>
      <c r="O4">
        <f>SUM(K4:N4)</f>
        <v>0</v>
      </c>
      <c r="P4">
        <f>O4+J4</f>
        <v>0</v>
      </c>
    </row>
    <row r="5" spans="1:16" ht="12.75">
      <c r="A5" s="1">
        <v>40567</v>
      </c>
      <c r="J5">
        <f>SUM(B5:I5)</f>
        <v>0</v>
      </c>
      <c r="O5">
        <f aca="true" t="shared" si="0" ref="O5:O31">SUM(K5:N5)</f>
        <v>0</v>
      </c>
      <c r="P5">
        <f aca="true" t="shared" si="1" ref="P5:P30">O5+J5</f>
        <v>0</v>
      </c>
    </row>
    <row r="6" spans="1:16" ht="12.75">
      <c r="A6" s="1">
        <v>40581</v>
      </c>
      <c r="J6">
        <f aca="true" t="shared" si="2" ref="J6:J29">SUM(B6:I6)</f>
        <v>0</v>
      </c>
      <c r="O6">
        <f t="shared" si="0"/>
        <v>0</v>
      </c>
      <c r="P6">
        <f t="shared" si="1"/>
        <v>0</v>
      </c>
    </row>
    <row r="7" spans="1:16" ht="12.75">
      <c r="A7" s="1">
        <v>40595</v>
      </c>
      <c r="J7">
        <f t="shared" si="2"/>
        <v>0</v>
      </c>
      <c r="O7">
        <f t="shared" si="0"/>
        <v>0</v>
      </c>
      <c r="P7">
        <f t="shared" si="1"/>
        <v>0</v>
      </c>
    </row>
    <row r="8" spans="1:16" ht="12.75">
      <c r="A8" s="1">
        <v>40609</v>
      </c>
      <c r="J8">
        <f t="shared" si="2"/>
        <v>0</v>
      </c>
      <c r="O8">
        <f t="shared" si="0"/>
        <v>0</v>
      </c>
      <c r="P8">
        <f t="shared" si="1"/>
        <v>0</v>
      </c>
    </row>
    <row r="9" spans="1:16" ht="12.75">
      <c r="A9" s="1">
        <v>40623</v>
      </c>
      <c r="J9">
        <f t="shared" si="2"/>
        <v>0</v>
      </c>
      <c r="O9">
        <f t="shared" si="0"/>
        <v>0</v>
      </c>
      <c r="P9">
        <f t="shared" si="1"/>
        <v>0</v>
      </c>
    </row>
    <row r="10" spans="1:16" ht="12.75">
      <c r="A10" s="1">
        <v>40637</v>
      </c>
      <c r="J10">
        <f t="shared" si="2"/>
        <v>0</v>
      </c>
      <c r="O10">
        <f t="shared" si="0"/>
        <v>0</v>
      </c>
      <c r="P10">
        <f t="shared" si="1"/>
        <v>0</v>
      </c>
    </row>
    <row r="11" spans="1:16" ht="12.75">
      <c r="A11" s="1">
        <v>40651</v>
      </c>
      <c r="J11">
        <f t="shared" si="2"/>
        <v>0</v>
      </c>
      <c r="O11">
        <f t="shared" si="0"/>
        <v>0</v>
      </c>
      <c r="P11">
        <f t="shared" si="1"/>
        <v>0</v>
      </c>
    </row>
    <row r="12" spans="1:16" ht="12.75">
      <c r="A12" s="1">
        <v>40665</v>
      </c>
      <c r="J12">
        <f t="shared" si="2"/>
        <v>0</v>
      </c>
      <c r="O12">
        <f t="shared" si="0"/>
        <v>0</v>
      </c>
      <c r="P12">
        <f t="shared" si="1"/>
        <v>0</v>
      </c>
    </row>
    <row r="13" spans="1:16" ht="12.75">
      <c r="A13" s="1">
        <v>40679</v>
      </c>
      <c r="J13">
        <f t="shared" si="2"/>
        <v>0</v>
      </c>
      <c r="O13">
        <f t="shared" si="0"/>
        <v>0</v>
      </c>
      <c r="P13">
        <f t="shared" si="1"/>
        <v>0</v>
      </c>
    </row>
    <row r="14" spans="1:16" ht="12.75">
      <c r="A14" s="1">
        <v>40693</v>
      </c>
      <c r="J14">
        <f t="shared" si="2"/>
        <v>0</v>
      </c>
      <c r="O14">
        <f t="shared" si="0"/>
        <v>0</v>
      </c>
      <c r="P14">
        <f t="shared" si="1"/>
        <v>0</v>
      </c>
    </row>
    <row r="15" spans="1:16" ht="12.75">
      <c r="A15" s="1">
        <v>40707</v>
      </c>
      <c r="J15">
        <f t="shared" si="2"/>
        <v>0</v>
      </c>
      <c r="O15">
        <f t="shared" si="0"/>
        <v>0</v>
      </c>
      <c r="P15">
        <f t="shared" si="1"/>
        <v>0</v>
      </c>
    </row>
    <row r="16" spans="1:16" s="11" customFormat="1" ht="13.5" thickBot="1">
      <c r="A16" s="7">
        <v>40721</v>
      </c>
      <c r="J16" s="11">
        <f t="shared" si="2"/>
        <v>0</v>
      </c>
      <c r="L16" s="12"/>
      <c r="O16" s="11">
        <f t="shared" si="0"/>
        <v>0</v>
      </c>
      <c r="P16" s="11">
        <f t="shared" si="1"/>
        <v>0</v>
      </c>
    </row>
    <row r="17" spans="1:16" s="8" customFormat="1" ht="12.75">
      <c r="A17" s="6">
        <v>40735</v>
      </c>
      <c r="D17" s="9"/>
      <c r="E17" s="9">
        <v>29</v>
      </c>
      <c r="F17" s="9">
        <v>4</v>
      </c>
      <c r="G17" s="9"/>
      <c r="H17" s="9"/>
      <c r="I17" s="9"/>
      <c r="J17">
        <f t="shared" si="2"/>
        <v>33</v>
      </c>
      <c r="K17" s="9"/>
      <c r="L17" s="10"/>
      <c r="N17" s="8">
        <v>8</v>
      </c>
      <c r="O17" s="8">
        <f t="shared" si="0"/>
        <v>8</v>
      </c>
      <c r="P17" s="8">
        <f t="shared" si="1"/>
        <v>41</v>
      </c>
    </row>
    <row r="18" spans="1:16" ht="12.75">
      <c r="A18" s="1">
        <v>40749</v>
      </c>
      <c r="D18" s="9"/>
      <c r="E18" s="9">
        <v>54.5</v>
      </c>
      <c r="F18" s="9">
        <v>11.5</v>
      </c>
      <c r="G18" s="9"/>
      <c r="J18">
        <f t="shared" si="2"/>
        <v>66</v>
      </c>
      <c r="K18" s="9"/>
      <c r="O18">
        <f t="shared" si="0"/>
        <v>0</v>
      </c>
      <c r="P18">
        <f t="shared" si="1"/>
        <v>66</v>
      </c>
    </row>
    <row r="19" spans="1:16" ht="12.75">
      <c r="A19" s="1">
        <v>40763</v>
      </c>
      <c r="D19" s="9">
        <v>4.5</v>
      </c>
      <c r="E19" s="9">
        <v>31.5</v>
      </c>
      <c r="F19" s="9">
        <v>4</v>
      </c>
      <c r="G19" s="9">
        <v>0.5</v>
      </c>
      <c r="J19">
        <f t="shared" si="2"/>
        <v>40.5</v>
      </c>
      <c r="K19" s="9"/>
      <c r="O19">
        <f t="shared" si="0"/>
        <v>0</v>
      </c>
      <c r="P19">
        <f t="shared" si="1"/>
        <v>40.5</v>
      </c>
    </row>
    <row r="20" spans="1:16" ht="12.75">
      <c r="A20" s="1">
        <v>40777</v>
      </c>
      <c r="B20">
        <v>6.5</v>
      </c>
      <c r="D20" s="9">
        <v>4</v>
      </c>
      <c r="E20" s="9">
        <v>62.5</v>
      </c>
      <c r="F20" s="9">
        <v>2</v>
      </c>
      <c r="G20" s="9"/>
      <c r="H20" s="9"/>
      <c r="J20">
        <f t="shared" si="2"/>
        <v>75</v>
      </c>
      <c r="O20">
        <f t="shared" si="0"/>
        <v>0</v>
      </c>
      <c r="P20">
        <f t="shared" si="1"/>
        <v>75</v>
      </c>
    </row>
    <row r="21" spans="1:16" ht="12.75">
      <c r="A21" s="1">
        <v>40791</v>
      </c>
      <c r="D21" s="9"/>
      <c r="E21" s="9">
        <v>74.5</v>
      </c>
      <c r="F21" s="9">
        <v>0.5</v>
      </c>
      <c r="G21" s="9"/>
      <c r="J21">
        <f t="shared" si="2"/>
        <v>75</v>
      </c>
      <c r="N21">
        <v>8</v>
      </c>
      <c r="O21">
        <f t="shared" si="0"/>
        <v>8</v>
      </c>
      <c r="P21">
        <f t="shared" si="1"/>
        <v>83</v>
      </c>
    </row>
    <row r="22" spans="1:16" ht="12.75">
      <c r="A22" s="1">
        <v>40805</v>
      </c>
      <c r="D22" s="9"/>
      <c r="E22" s="9">
        <v>76.5</v>
      </c>
      <c r="F22" s="9">
        <v>1</v>
      </c>
      <c r="G22" s="9">
        <v>14.5</v>
      </c>
      <c r="J22">
        <f t="shared" si="2"/>
        <v>92</v>
      </c>
      <c r="O22">
        <f t="shared" si="0"/>
        <v>0</v>
      </c>
      <c r="P22">
        <f t="shared" si="1"/>
        <v>92</v>
      </c>
    </row>
    <row r="23" spans="1:16" ht="12.75">
      <c r="A23" s="1">
        <v>40819</v>
      </c>
      <c r="D23" s="9"/>
      <c r="E23" s="9">
        <v>68.5</v>
      </c>
      <c r="F23" s="9"/>
      <c r="G23" s="9">
        <v>8.5</v>
      </c>
      <c r="H23" s="9"/>
      <c r="J23">
        <f t="shared" si="2"/>
        <v>77</v>
      </c>
      <c r="O23">
        <f t="shared" si="0"/>
        <v>0</v>
      </c>
      <c r="P23">
        <f t="shared" si="1"/>
        <v>77</v>
      </c>
    </row>
    <row r="24" spans="1:16" ht="12.75">
      <c r="A24" s="1">
        <v>40833</v>
      </c>
      <c r="B24" s="4"/>
      <c r="D24" s="9"/>
      <c r="E24" s="9">
        <v>62.25</v>
      </c>
      <c r="F24" s="9">
        <v>6</v>
      </c>
      <c r="G24" s="9">
        <v>5.75</v>
      </c>
      <c r="H24" s="9"/>
      <c r="J24">
        <f t="shared" si="2"/>
        <v>74</v>
      </c>
      <c r="O24">
        <f t="shared" si="0"/>
        <v>0</v>
      </c>
      <c r="P24">
        <f t="shared" si="1"/>
        <v>74</v>
      </c>
    </row>
    <row r="25" spans="1:16" s="14" customFormat="1" ht="12.75">
      <c r="A25" s="13">
        <v>40847</v>
      </c>
      <c r="D25" s="17"/>
      <c r="E25" s="17">
        <v>74.25</v>
      </c>
      <c r="F25" s="17">
        <v>0.25</v>
      </c>
      <c r="G25" s="17">
        <v>3.5</v>
      </c>
      <c r="I25" s="18"/>
      <c r="J25">
        <f t="shared" si="2"/>
        <v>78</v>
      </c>
      <c r="L25" s="16"/>
      <c r="O25" s="14">
        <f t="shared" si="0"/>
        <v>0</v>
      </c>
      <c r="P25" s="14">
        <f t="shared" si="1"/>
        <v>78</v>
      </c>
    </row>
    <row r="26" spans="1:16" s="14" customFormat="1" ht="12.75">
      <c r="A26" s="13">
        <v>40861</v>
      </c>
      <c r="D26" s="17"/>
      <c r="E26" s="17">
        <v>77.5</v>
      </c>
      <c r="F26" s="17"/>
      <c r="G26" s="17">
        <v>2.5</v>
      </c>
      <c r="H26" s="18"/>
      <c r="I26" s="18"/>
      <c r="J26">
        <f t="shared" si="2"/>
        <v>80</v>
      </c>
      <c r="L26" s="16"/>
      <c r="O26" s="14">
        <f t="shared" si="0"/>
        <v>0</v>
      </c>
      <c r="P26" s="14">
        <f t="shared" si="1"/>
        <v>80</v>
      </c>
    </row>
    <row r="27" spans="1:16" s="14" customFormat="1" ht="12.75">
      <c r="A27" s="13">
        <v>40875</v>
      </c>
      <c r="D27" s="17"/>
      <c r="E27" s="17">
        <v>53.5</v>
      </c>
      <c r="F27" s="17"/>
      <c r="G27" s="17">
        <v>1.5</v>
      </c>
      <c r="H27" s="18"/>
      <c r="J27">
        <f t="shared" si="2"/>
        <v>55</v>
      </c>
      <c r="L27" s="16"/>
      <c r="N27" s="14">
        <v>24</v>
      </c>
      <c r="O27" s="14">
        <f t="shared" si="0"/>
        <v>24</v>
      </c>
      <c r="P27" s="14">
        <f t="shared" si="1"/>
        <v>79</v>
      </c>
    </row>
    <row r="28" spans="1:16" s="14" customFormat="1" ht="12.75">
      <c r="A28" s="1">
        <v>40889</v>
      </c>
      <c r="D28" s="17">
        <v>74.5</v>
      </c>
      <c r="E28" s="17">
        <v>3</v>
      </c>
      <c r="F28" s="17">
        <v>2.5</v>
      </c>
      <c r="G28" s="17"/>
      <c r="H28" s="18"/>
      <c r="J28">
        <f t="shared" si="2"/>
        <v>80</v>
      </c>
      <c r="L28" s="16"/>
      <c r="O28" s="14">
        <f t="shared" si="0"/>
        <v>0</v>
      </c>
      <c r="P28" s="14">
        <f t="shared" si="1"/>
        <v>80</v>
      </c>
    </row>
    <row r="29" spans="1:16" s="14" customFormat="1" ht="12.75">
      <c r="A29" s="1">
        <v>40903</v>
      </c>
      <c r="D29" s="17"/>
      <c r="E29" s="17">
        <v>73.5</v>
      </c>
      <c r="F29" s="17">
        <v>1.25</v>
      </c>
      <c r="G29" s="17">
        <v>1.25</v>
      </c>
      <c r="H29" s="18"/>
      <c r="J29">
        <f t="shared" si="2"/>
        <v>76</v>
      </c>
      <c r="L29" s="16"/>
      <c r="N29" s="14">
        <v>4</v>
      </c>
      <c r="O29" s="14">
        <f t="shared" si="0"/>
        <v>4</v>
      </c>
      <c r="P29" s="14">
        <f t="shared" si="1"/>
        <v>80</v>
      </c>
    </row>
    <row r="30" spans="1:16" s="14" customFormat="1" ht="12.75">
      <c r="A30" s="13"/>
      <c r="E30" s="15"/>
      <c r="F30" s="15"/>
      <c r="L30" s="16"/>
      <c r="O30" s="14">
        <f t="shared" si="0"/>
        <v>0</v>
      </c>
      <c r="P30" s="14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6.5</v>
      </c>
      <c r="C32">
        <f>SUM(C4:C31)</f>
        <v>0</v>
      </c>
      <c r="D32">
        <f aca="true" t="shared" si="3" ref="D32:I32">SUM(D4:D30)</f>
        <v>83</v>
      </c>
      <c r="E32">
        <f t="shared" si="3"/>
        <v>741</v>
      </c>
      <c r="F32">
        <f t="shared" si="3"/>
        <v>33</v>
      </c>
      <c r="G32">
        <f t="shared" si="3"/>
        <v>38</v>
      </c>
      <c r="H32">
        <f t="shared" si="3"/>
        <v>0</v>
      </c>
      <c r="I32">
        <f t="shared" si="3"/>
        <v>0</v>
      </c>
      <c r="J32">
        <f>SUM(J4:J29)</f>
        <v>901.5</v>
      </c>
      <c r="K32">
        <f>SUM(K4:K30)</f>
        <v>0</v>
      </c>
      <c r="L32">
        <f>SUM(L4:L30)</f>
        <v>0</v>
      </c>
      <c r="M32">
        <f>SUM(M4:M30)</f>
        <v>0</v>
      </c>
      <c r="N32">
        <f>SUM(N4:N30)</f>
        <v>44</v>
      </c>
      <c r="O32">
        <f>SUM(O4:O31)</f>
        <v>44</v>
      </c>
      <c r="P32">
        <f>SUM(P4:P29)</f>
        <v>945.5</v>
      </c>
    </row>
    <row r="33" spans="2:9" ht="12.75">
      <c r="B33" s="3">
        <f aca="true" t="shared" si="4" ref="B33:I33">B32/$J$32</f>
        <v>0.007210205213533</v>
      </c>
      <c r="C33" s="3">
        <f t="shared" si="4"/>
        <v>0</v>
      </c>
      <c r="D33" s="3">
        <f t="shared" si="4"/>
        <v>0.0920687742651137</v>
      </c>
      <c r="E33" s="3">
        <f t="shared" si="4"/>
        <v>0.8219633943427621</v>
      </c>
      <c r="F33" s="3">
        <f t="shared" si="4"/>
        <v>0.036605657237936774</v>
      </c>
      <c r="G33" s="3">
        <f t="shared" si="4"/>
        <v>0.04215196894065446</v>
      </c>
      <c r="H33" s="3">
        <f t="shared" si="4"/>
        <v>0</v>
      </c>
      <c r="I33" s="3">
        <f t="shared" si="4"/>
        <v>0</v>
      </c>
    </row>
    <row r="34" ht="12.75">
      <c r="K34">
        <f>SUM(K17:K29)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kraklau</dc:creator>
  <cp:keywords/>
  <dc:description/>
  <cp:lastModifiedBy>jprillwitz</cp:lastModifiedBy>
  <dcterms:created xsi:type="dcterms:W3CDTF">2006-02-27T14:58:47Z</dcterms:created>
  <dcterms:modified xsi:type="dcterms:W3CDTF">2012-01-09T16:35:50Z</dcterms:modified>
  <cp:category/>
  <cp:version/>
  <cp:contentType/>
  <cp:contentStatus/>
</cp:coreProperties>
</file>