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Laura" sheetId="1" r:id="rId1"/>
    <sheet name="Tracy" sheetId="2" r:id="rId2"/>
    <sheet name="Mike" sheetId="3" r:id="rId3"/>
    <sheet name="Sandie" sheetId="4" r:id="rId4"/>
    <sheet name="Carolyn" sheetId="5" r:id="rId5"/>
    <sheet name="Jenn" sheetId="6" r:id="rId6"/>
    <sheet name="Matt" sheetId="7" r:id="rId7"/>
  </sheets>
  <definedNames/>
  <calcPr fullCalcOnLoad="1"/>
</workbook>
</file>

<file path=xl/sharedStrings.xml><?xml version="1.0" encoding="utf-8"?>
<sst xmlns="http://schemas.openxmlformats.org/spreadsheetml/2006/main" count="113" uniqueCount="22">
  <si>
    <t>C&amp;ES</t>
  </si>
  <si>
    <t>Mainstage</t>
  </si>
  <si>
    <t>Marketing - Admin</t>
  </si>
  <si>
    <t>Marketing - Recruitment</t>
  </si>
  <si>
    <t>Web/IT</t>
  </si>
  <si>
    <t>Marketing/CBS</t>
  </si>
  <si>
    <t>Time/Effort Summary - Laura</t>
  </si>
  <si>
    <t>Time/Effort Summary - Mike</t>
  </si>
  <si>
    <t>Foundation</t>
  </si>
  <si>
    <t>Total</t>
  </si>
  <si>
    <t>Vacation</t>
  </si>
  <si>
    <t>Sick</t>
  </si>
  <si>
    <t>Snow</t>
  </si>
  <si>
    <t>Holiday</t>
  </si>
  <si>
    <t>Time Off</t>
  </si>
  <si>
    <t>Total Time</t>
  </si>
  <si>
    <t>Marketing/CE</t>
  </si>
  <si>
    <t>Time/Effort Summary - Sandie</t>
  </si>
  <si>
    <t>Time/Effort Summary - Tracy</t>
  </si>
  <si>
    <t>Time/Effort Summary - Carolyn</t>
  </si>
  <si>
    <t>Time/Effort Summary - Jenn</t>
  </si>
  <si>
    <t>Bereavement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</si>
</sst>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_(* #,##0.0000000_);_(* \(#,##0.0000000\);_(* &quot;-&quot;??_);_(@_)"/>
    <numFmt numFmtId="170" formatCode="_(* #,##0.0_);_(* \(#,##0.0\);_(* &quot;-&quot;??_);_(@_)"/>
    <numFmt numFmtId="171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57" applyNumberFormat="1" applyFont="1" applyAlignment="1">
      <alignment/>
    </xf>
    <xf numFmtId="0" fontId="3" fillId="0" borderId="0" xfId="0" applyFont="1" applyAlignment="1">
      <alignment/>
    </xf>
    <xf numFmtId="171" fontId="0" fillId="0" borderId="0" xfId="42" applyNumberFormat="1" applyFont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1" fontId="0" fillId="0" borderId="0" xfId="42" applyNumberFormat="1" applyFont="1" applyBorder="1" applyAlignment="1">
      <alignment/>
    </xf>
    <xf numFmtId="0" fontId="0" fillId="0" borderId="11" xfId="0" applyBorder="1" applyAlignment="1">
      <alignment/>
    </xf>
    <xf numFmtId="171" fontId="0" fillId="0" borderId="11" xfId="42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1" fontId="0" fillId="0" borderId="0" xfId="42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1" fontId="0" fillId="0" borderId="0" xfId="42" applyNumberFormat="1" applyFont="1" applyAlignment="1">
      <alignment/>
    </xf>
    <xf numFmtId="1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2" width="10.140625" style="0" bestFit="1" customWidth="1"/>
    <col min="3" max="3" width="6.140625" style="0" bestFit="1" customWidth="1"/>
    <col min="4" max="4" width="9.57421875" style="0" bestFit="1" customWidth="1"/>
    <col min="5" max="5" width="16.28125" style="0" bestFit="1" customWidth="1"/>
    <col min="6" max="6" width="21.140625" style="0" bestFit="1" customWidth="1"/>
    <col min="8" max="8" width="13.7109375" style="0" bestFit="1" customWidth="1"/>
    <col min="9" max="9" width="13.7109375" style="0" customWidth="1"/>
    <col min="12" max="12" width="6.7109375" style="5" bestFit="1" customWidth="1"/>
  </cols>
  <sheetData>
    <row r="1" ht="12.75">
      <c r="A1" s="2" t="s">
        <v>6</v>
      </c>
    </row>
    <row r="3" spans="2:16" ht="12.75">
      <c r="B3" t="s">
        <v>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16</v>
      </c>
      <c r="J3" t="s">
        <v>9</v>
      </c>
      <c r="K3" t="s">
        <v>10</v>
      </c>
      <c r="L3" s="5" t="s">
        <v>12</v>
      </c>
      <c r="M3" t="s">
        <v>11</v>
      </c>
      <c r="N3" t="s">
        <v>13</v>
      </c>
      <c r="O3" t="s">
        <v>14</v>
      </c>
      <c r="P3" t="s">
        <v>15</v>
      </c>
    </row>
    <row r="4" spans="1:16" ht="12.75">
      <c r="A4" s="1">
        <v>40917</v>
      </c>
      <c r="D4">
        <v>2.25</v>
      </c>
      <c r="E4">
        <v>21.25</v>
      </c>
      <c r="F4">
        <v>11</v>
      </c>
      <c r="J4">
        <f>SUM(B4:I4)</f>
        <v>34.5</v>
      </c>
      <c r="N4">
        <v>48</v>
      </c>
      <c r="O4">
        <f>SUM(K4:N4)</f>
        <v>48</v>
      </c>
      <c r="P4">
        <f>O4+J4</f>
        <v>82.5</v>
      </c>
    </row>
    <row r="5" spans="1:16" ht="12.75">
      <c r="A5" s="1">
        <v>40931</v>
      </c>
      <c r="D5">
        <v>7.75</v>
      </c>
      <c r="E5">
        <v>56.25</v>
      </c>
      <c r="F5">
        <v>25</v>
      </c>
      <c r="J5">
        <f>SUM(B5:I5)</f>
        <v>89</v>
      </c>
      <c r="O5">
        <f aca="true" t="shared" si="0" ref="O5:O31">SUM(K5:N5)</f>
        <v>0</v>
      </c>
      <c r="P5">
        <f aca="true" t="shared" si="1" ref="P5:P30">O5+J5</f>
        <v>89</v>
      </c>
    </row>
    <row r="6" spans="1:16" ht="12.75">
      <c r="A6" s="1">
        <v>40945</v>
      </c>
      <c r="D6">
        <v>8.5</v>
      </c>
      <c r="E6">
        <v>57.25</v>
      </c>
      <c r="F6">
        <v>23.75</v>
      </c>
      <c r="J6">
        <f aca="true" t="shared" si="2" ref="J6:J29">SUM(B6:I6)</f>
        <v>89.5</v>
      </c>
      <c r="O6">
        <f t="shared" si="0"/>
        <v>0</v>
      </c>
      <c r="P6">
        <f t="shared" si="1"/>
        <v>89.5</v>
      </c>
    </row>
    <row r="7" spans="1:16" ht="12.75">
      <c r="A7" s="1">
        <v>40959</v>
      </c>
      <c r="B7">
        <v>1.5</v>
      </c>
      <c r="D7">
        <v>12.5</v>
      </c>
      <c r="E7">
        <v>44.75</v>
      </c>
      <c r="F7">
        <v>12</v>
      </c>
      <c r="G7">
        <v>20.5</v>
      </c>
      <c r="J7">
        <f t="shared" si="2"/>
        <v>91.25</v>
      </c>
      <c r="O7">
        <f t="shared" si="0"/>
        <v>0</v>
      </c>
      <c r="P7">
        <f t="shared" si="1"/>
        <v>91.25</v>
      </c>
    </row>
    <row r="8" spans="1:16" ht="12.75">
      <c r="A8" s="1">
        <v>40973</v>
      </c>
      <c r="B8">
        <v>21.75</v>
      </c>
      <c r="D8">
        <v>9.75</v>
      </c>
      <c r="E8">
        <v>53.75</v>
      </c>
      <c r="F8">
        <v>11</v>
      </c>
      <c r="G8">
        <v>1.25</v>
      </c>
      <c r="J8">
        <f t="shared" si="2"/>
        <v>97.5</v>
      </c>
      <c r="O8">
        <f t="shared" si="0"/>
        <v>0</v>
      </c>
      <c r="P8">
        <f t="shared" si="1"/>
        <v>97.5</v>
      </c>
    </row>
    <row r="9" spans="1:16" ht="12.75">
      <c r="A9" s="1">
        <v>40987</v>
      </c>
      <c r="D9">
        <v>11.5</v>
      </c>
      <c r="E9">
        <v>41.75</v>
      </c>
      <c r="F9">
        <v>13.25</v>
      </c>
      <c r="G9">
        <v>5.75</v>
      </c>
      <c r="J9">
        <f t="shared" si="2"/>
        <v>72.25</v>
      </c>
      <c r="K9">
        <v>10</v>
      </c>
      <c r="O9">
        <f t="shared" si="0"/>
        <v>10</v>
      </c>
      <c r="P9">
        <f t="shared" si="1"/>
        <v>82.25</v>
      </c>
    </row>
    <row r="10" spans="1:16" ht="12.75">
      <c r="A10" s="1">
        <v>41001</v>
      </c>
      <c r="D10">
        <v>21.75</v>
      </c>
      <c r="E10">
        <v>37.75</v>
      </c>
      <c r="F10">
        <v>29.25</v>
      </c>
      <c r="J10">
        <f t="shared" si="2"/>
        <v>88.75</v>
      </c>
      <c r="K10">
        <v>5</v>
      </c>
      <c r="O10">
        <f t="shared" si="0"/>
        <v>5</v>
      </c>
      <c r="P10">
        <f t="shared" si="1"/>
        <v>93.75</v>
      </c>
    </row>
    <row r="11" spans="1:16" ht="12.75">
      <c r="A11" s="1">
        <v>41015</v>
      </c>
      <c r="D11">
        <v>27.5</v>
      </c>
      <c r="E11">
        <v>30.75</v>
      </c>
      <c r="F11">
        <v>21.5</v>
      </c>
      <c r="G11">
        <v>3.5</v>
      </c>
      <c r="J11">
        <f t="shared" si="2"/>
        <v>83.25</v>
      </c>
      <c r="N11">
        <v>8</v>
      </c>
      <c r="O11">
        <f t="shared" si="0"/>
        <v>8</v>
      </c>
      <c r="P11">
        <f t="shared" si="1"/>
        <v>91.25</v>
      </c>
    </row>
    <row r="12" spans="1:16" ht="12.75">
      <c r="A12" s="1">
        <v>41029</v>
      </c>
      <c r="D12">
        <v>20.75</v>
      </c>
      <c r="E12">
        <v>30.75</v>
      </c>
      <c r="F12">
        <v>20.75</v>
      </c>
      <c r="J12">
        <f t="shared" si="2"/>
        <v>72.25</v>
      </c>
      <c r="K12">
        <v>16</v>
      </c>
      <c r="O12">
        <f t="shared" si="0"/>
        <v>16</v>
      </c>
      <c r="P12">
        <f t="shared" si="1"/>
        <v>88.25</v>
      </c>
    </row>
    <row r="13" spans="1:16" ht="12.75">
      <c r="A13" s="1">
        <v>41043</v>
      </c>
      <c r="D13">
        <v>54.25</v>
      </c>
      <c r="E13">
        <v>37.25</v>
      </c>
      <c r="F13">
        <v>7</v>
      </c>
      <c r="J13">
        <f t="shared" si="2"/>
        <v>98.5</v>
      </c>
      <c r="O13">
        <f t="shared" si="0"/>
        <v>0</v>
      </c>
      <c r="P13">
        <f t="shared" si="1"/>
        <v>98.5</v>
      </c>
    </row>
    <row r="14" spans="1:16" ht="12.75">
      <c r="A14" s="1">
        <v>41057</v>
      </c>
      <c r="D14">
        <v>32.75</v>
      </c>
      <c r="E14">
        <v>14</v>
      </c>
      <c r="F14">
        <v>4.25</v>
      </c>
      <c r="J14">
        <f t="shared" si="2"/>
        <v>51</v>
      </c>
      <c r="K14">
        <v>44</v>
      </c>
      <c r="O14">
        <f t="shared" si="0"/>
        <v>44</v>
      </c>
      <c r="P14">
        <f t="shared" si="1"/>
        <v>95</v>
      </c>
    </row>
    <row r="15" spans="1:16" ht="12.75">
      <c r="A15" s="1">
        <v>41071</v>
      </c>
      <c r="D15">
        <v>51.25</v>
      </c>
      <c r="E15">
        <v>28.25</v>
      </c>
      <c r="F15">
        <v>1.5</v>
      </c>
      <c r="J15">
        <f t="shared" si="2"/>
        <v>81</v>
      </c>
      <c r="K15">
        <v>3</v>
      </c>
      <c r="N15">
        <v>8</v>
      </c>
      <c r="O15">
        <f t="shared" si="0"/>
        <v>11</v>
      </c>
      <c r="P15">
        <f t="shared" si="1"/>
        <v>92</v>
      </c>
    </row>
    <row r="16" spans="1:16" s="11" customFormat="1" ht="13.5" thickBot="1">
      <c r="A16" s="7">
        <v>41085</v>
      </c>
      <c r="D16" s="11">
        <v>58.5</v>
      </c>
      <c r="E16" s="11">
        <v>29.75</v>
      </c>
      <c r="F16" s="11">
        <v>3</v>
      </c>
      <c r="J16" s="11">
        <f t="shared" si="2"/>
        <v>91.25</v>
      </c>
      <c r="K16" s="11">
        <v>4</v>
      </c>
      <c r="L16" s="12"/>
      <c r="O16" s="11">
        <f t="shared" si="0"/>
        <v>4</v>
      </c>
      <c r="P16" s="11">
        <f t="shared" si="1"/>
        <v>95.25</v>
      </c>
    </row>
    <row r="17" spans="1:16" s="8" customFormat="1" ht="12.75">
      <c r="A17" s="6">
        <v>41099</v>
      </c>
      <c r="D17" s="9">
        <v>7</v>
      </c>
      <c r="E17" s="9">
        <v>14.5</v>
      </c>
      <c r="F17" s="9"/>
      <c r="G17" s="9"/>
      <c r="H17" s="9"/>
      <c r="I17" s="9"/>
      <c r="J17">
        <f t="shared" si="2"/>
        <v>21.5</v>
      </c>
      <c r="K17" s="9">
        <v>56</v>
      </c>
      <c r="L17" s="10"/>
      <c r="N17" s="8">
        <v>8</v>
      </c>
      <c r="O17" s="8">
        <f t="shared" si="0"/>
        <v>64</v>
      </c>
      <c r="P17" s="8">
        <f t="shared" si="1"/>
        <v>85.5</v>
      </c>
    </row>
    <row r="18" spans="1:16" ht="12.75">
      <c r="A18" s="1">
        <v>41113</v>
      </c>
      <c r="C18" s="9"/>
      <c r="D18" s="9">
        <v>35.25</v>
      </c>
      <c r="E18" s="9">
        <v>36.25</v>
      </c>
      <c r="F18" s="9">
        <v>17.75</v>
      </c>
      <c r="G18" s="9"/>
      <c r="J18">
        <f t="shared" si="2"/>
        <v>89.25</v>
      </c>
      <c r="K18" s="9"/>
      <c r="O18">
        <f t="shared" si="0"/>
        <v>0</v>
      </c>
      <c r="P18">
        <f t="shared" si="1"/>
        <v>89.25</v>
      </c>
    </row>
    <row r="19" spans="1:16" ht="12.75">
      <c r="A19" s="1">
        <v>41127</v>
      </c>
      <c r="B19">
        <v>2</v>
      </c>
      <c r="C19" s="9"/>
      <c r="D19" s="9">
        <v>33.25</v>
      </c>
      <c r="E19" s="9">
        <v>35.75</v>
      </c>
      <c r="F19" s="9">
        <v>13</v>
      </c>
      <c r="G19" s="9"/>
      <c r="J19">
        <f t="shared" si="2"/>
        <v>84</v>
      </c>
      <c r="K19" s="9"/>
      <c r="O19">
        <f t="shared" si="0"/>
        <v>0</v>
      </c>
      <c r="P19">
        <f t="shared" si="1"/>
        <v>84</v>
      </c>
    </row>
    <row r="20" spans="1:16" ht="12.75">
      <c r="A20" s="1">
        <v>41141</v>
      </c>
      <c r="B20">
        <v>2</v>
      </c>
      <c r="C20" s="9"/>
      <c r="D20" s="9">
        <v>29.5</v>
      </c>
      <c r="E20" s="9">
        <v>27.25</v>
      </c>
      <c r="F20" s="9">
        <v>33.75</v>
      </c>
      <c r="G20" s="9"/>
      <c r="H20" s="9"/>
      <c r="I20" s="9"/>
      <c r="J20">
        <f t="shared" si="2"/>
        <v>92.5</v>
      </c>
      <c r="K20" s="9"/>
      <c r="O20">
        <f t="shared" si="0"/>
        <v>0</v>
      </c>
      <c r="P20">
        <f t="shared" si="1"/>
        <v>92.5</v>
      </c>
    </row>
    <row r="21" spans="1:16" ht="12.75">
      <c r="A21" s="1">
        <v>41155</v>
      </c>
      <c r="B21">
        <v>5</v>
      </c>
      <c r="D21" s="9">
        <v>38.25</v>
      </c>
      <c r="E21" s="9">
        <v>38</v>
      </c>
      <c r="F21" s="9">
        <v>14.5</v>
      </c>
      <c r="G21" s="9"/>
      <c r="J21">
        <f t="shared" si="2"/>
        <v>95.75</v>
      </c>
      <c r="O21">
        <f t="shared" si="0"/>
        <v>0</v>
      </c>
      <c r="P21">
        <f t="shared" si="1"/>
        <v>95.75</v>
      </c>
    </row>
    <row r="22" spans="1:16" ht="12.75">
      <c r="A22" s="1">
        <v>41169</v>
      </c>
      <c r="D22" s="9">
        <v>60.25</v>
      </c>
      <c r="E22" s="9">
        <v>20.75</v>
      </c>
      <c r="F22" s="9">
        <v>3.75</v>
      </c>
      <c r="G22" s="9"/>
      <c r="J22">
        <f t="shared" si="2"/>
        <v>84.75</v>
      </c>
      <c r="N22">
        <v>8</v>
      </c>
      <c r="O22">
        <f t="shared" si="0"/>
        <v>8</v>
      </c>
      <c r="P22">
        <f t="shared" si="1"/>
        <v>92.75</v>
      </c>
    </row>
    <row r="23" spans="1:16" ht="12.75">
      <c r="A23" s="1">
        <v>41183</v>
      </c>
      <c r="B23">
        <v>0.75</v>
      </c>
      <c r="D23" s="9">
        <v>28.75</v>
      </c>
      <c r="E23" s="9">
        <v>48.75</v>
      </c>
      <c r="F23" s="9">
        <v>21</v>
      </c>
      <c r="G23" s="9"/>
      <c r="H23" s="9"/>
      <c r="I23" s="9"/>
      <c r="J23">
        <f t="shared" si="2"/>
        <v>99.25</v>
      </c>
      <c r="O23">
        <f t="shared" si="0"/>
        <v>0</v>
      </c>
      <c r="P23">
        <f t="shared" si="1"/>
        <v>99.25</v>
      </c>
    </row>
    <row r="24" spans="1:16" ht="12.75">
      <c r="A24" s="1">
        <v>41197</v>
      </c>
      <c r="B24" s="4"/>
      <c r="D24" s="9">
        <v>38</v>
      </c>
      <c r="E24" s="9">
        <v>41.75</v>
      </c>
      <c r="F24" s="9">
        <v>9.25</v>
      </c>
      <c r="G24" s="9"/>
      <c r="H24" s="9"/>
      <c r="J24">
        <f t="shared" si="2"/>
        <v>89</v>
      </c>
      <c r="O24">
        <f t="shared" si="0"/>
        <v>0</v>
      </c>
      <c r="P24">
        <f t="shared" si="1"/>
        <v>89</v>
      </c>
    </row>
    <row r="25" spans="1:16" s="14" customFormat="1" ht="12.75">
      <c r="A25" s="13">
        <v>41211</v>
      </c>
      <c r="B25" s="14">
        <v>0.75</v>
      </c>
      <c r="D25" s="17">
        <v>34.25</v>
      </c>
      <c r="E25" s="17">
        <v>49.5</v>
      </c>
      <c r="F25" s="17">
        <v>6.75</v>
      </c>
      <c r="I25" s="18"/>
      <c r="J25">
        <f t="shared" si="2"/>
        <v>91.25</v>
      </c>
      <c r="K25" s="14">
        <v>4</v>
      </c>
      <c r="L25" s="16"/>
      <c r="O25" s="14">
        <f t="shared" si="0"/>
        <v>4</v>
      </c>
      <c r="P25" s="14">
        <f t="shared" si="1"/>
        <v>95.25</v>
      </c>
    </row>
    <row r="26" spans="1:16" s="14" customFormat="1" ht="12.75">
      <c r="A26" s="13">
        <v>41225</v>
      </c>
      <c r="B26" s="18">
        <v>1.25</v>
      </c>
      <c r="C26" s="14">
        <v>2.75</v>
      </c>
      <c r="D26" s="17">
        <v>38</v>
      </c>
      <c r="E26" s="17">
        <v>31.25</v>
      </c>
      <c r="F26" s="17">
        <v>14.25</v>
      </c>
      <c r="G26" s="17"/>
      <c r="H26" s="18"/>
      <c r="I26" s="18"/>
      <c r="J26">
        <f t="shared" si="2"/>
        <v>87.5</v>
      </c>
      <c r="K26" s="14">
        <v>8</v>
      </c>
      <c r="L26" s="16"/>
      <c r="O26" s="14">
        <f t="shared" si="0"/>
        <v>8</v>
      </c>
      <c r="P26" s="14">
        <f t="shared" si="1"/>
        <v>95.5</v>
      </c>
    </row>
    <row r="27" spans="1:16" s="14" customFormat="1" ht="12.75">
      <c r="A27" s="13">
        <v>41239</v>
      </c>
      <c r="D27" s="17">
        <v>19.25</v>
      </c>
      <c r="E27" s="17">
        <v>28.75</v>
      </c>
      <c r="F27" s="17">
        <v>13.75</v>
      </c>
      <c r="H27" s="18"/>
      <c r="J27">
        <f t="shared" si="2"/>
        <v>61.75</v>
      </c>
      <c r="L27" s="16"/>
      <c r="N27" s="14">
        <v>24</v>
      </c>
      <c r="O27" s="14">
        <f t="shared" si="0"/>
        <v>24</v>
      </c>
      <c r="P27" s="14">
        <f t="shared" si="1"/>
        <v>85.75</v>
      </c>
    </row>
    <row r="28" spans="1:16" s="14" customFormat="1" ht="12.75">
      <c r="A28" s="1">
        <v>41253</v>
      </c>
      <c r="B28" s="18">
        <v>1.5</v>
      </c>
      <c r="D28" s="17">
        <v>27.75</v>
      </c>
      <c r="E28" s="17">
        <v>47.75</v>
      </c>
      <c r="F28" s="17">
        <v>18</v>
      </c>
      <c r="G28" s="17"/>
      <c r="H28" s="18"/>
      <c r="J28">
        <f t="shared" si="2"/>
        <v>95</v>
      </c>
      <c r="L28" s="16"/>
      <c r="O28" s="14">
        <f t="shared" si="0"/>
        <v>0</v>
      </c>
      <c r="P28" s="14">
        <f t="shared" si="1"/>
        <v>95</v>
      </c>
    </row>
    <row r="29" spans="1:16" s="14" customFormat="1" ht="12.75">
      <c r="A29" s="1">
        <v>40901</v>
      </c>
      <c r="B29" s="18">
        <v>0.5</v>
      </c>
      <c r="C29" s="14">
        <v>5.25</v>
      </c>
      <c r="D29" s="17">
        <v>29.5</v>
      </c>
      <c r="E29" s="17">
        <v>21.5</v>
      </c>
      <c r="F29" s="17">
        <v>7.25</v>
      </c>
      <c r="H29" s="18"/>
      <c r="J29">
        <f t="shared" si="2"/>
        <v>64</v>
      </c>
      <c r="K29" s="14">
        <v>28</v>
      </c>
      <c r="L29" s="16"/>
      <c r="O29" s="14">
        <f t="shared" si="0"/>
        <v>28</v>
      </c>
      <c r="P29" s="14">
        <f t="shared" si="1"/>
        <v>92</v>
      </c>
    </row>
    <row r="30" spans="1:16" s="14" customFormat="1" ht="12.75">
      <c r="A30" s="13"/>
      <c r="E30" s="15"/>
      <c r="F30" s="15"/>
      <c r="L30" s="16"/>
      <c r="O30" s="14">
        <f t="shared" si="0"/>
        <v>0</v>
      </c>
      <c r="P30" s="14">
        <f t="shared" si="1"/>
        <v>0</v>
      </c>
    </row>
    <row r="31" ht="12.75">
      <c r="O31">
        <f t="shared" si="0"/>
        <v>0</v>
      </c>
    </row>
    <row r="32" spans="2:16" ht="12.75">
      <c r="B32">
        <f>SUM(B4:B30)</f>
        <v>37</v>
      </c>
      <c r="C32">
        <f>SUM(C4:C31)</f>
        <v>8</v>
      </c>
      <c r="D32">
        <f aca="true" t="shared" si="3" ref="D32:I32">SUM(D4:D30)</f>
        <v>738</v>
      </c>
      <c r="E32">
        <f t="shared" si="3"/>
        <v>925.25</v>
      </c>
      <c r="F32">
        <f t="shared" si="3"/>
        <v>356.25</v>
      </c>
      <c r="G32">
        <f t="shared" si="3"/>
        <v>31</v>
      </c>
      <c r="H32">
        <f t="shared" si="3"/>
        <v>0</v>
      </c>
      <c r="I32">
        <f t="shared" si="3"/>
        <v>0</v>
      </c>
      <c r="J32">
        <f>SUM(J4:J29)</f>
        <v>2095.5</v>
      </c>
      <c r="K32">
        <f>SUM(K4:K30)</f>
        <v>178</v>
      </c>
      <c r="L32">
        <f>SUM(L4:L30)</f>
        <v>0</v>
      </c>
      <c r="M32">
        <f>SUM(M4:M30)</f>
        <v>0</v>
      </c>
      <c r="N32">
        <f>SUM(N4:N30)</f>
        <v>104</v>
      </c>
      <c r="O32">
        <f>SUM(O4:O31)</f>
        <v>282</v>
      </c>
      <c r="P32">
        <f>SUM(P4:P29)</f>
        <v>2377.5</v>
      </c>
    </row>
    <row r="33" spans="2:9" ht="12.75">
      <c r="B33" s="3">
        <f aca="true" t="shared" si="4" ref="B33:I33">B32/$J$32</f>
        <v>0.01765688379861608</v>
      </c>
      <c r="C33" s="3">
        <f t="shared" si="4"/>
        <v>0.00381770460510618</v>
      </c>
      <c r="D33" s="3">
        <f t="shared" si="4"/>
        <v>0.3521832498210451</v>
      </c>
      <c r="E33" s="3">
        <f t="shared" si="4"/>
        <v>0.4415413982343116</v>
      </c>
      <c r="F33" s="3">
        <f t="shared" si="4"/>
        <v>0.17000715819613457</v>
      </c>
      <c r="G33" s="3">
        <f t="shared" si="4"/>
        <v>0.014793605344786447</v>
      </c>
      <c r="H33" s="3">
        <f t="shared" si="4"/>
        <v>0</v>
      </c>
      <c r="I33" s="3">
        <f t="shared" si="4"/>
        <v>0</v>
      </c>
    </row>
    <row r="34" ht="12.75">
      <c r="K34">
        <f>SUM(K17:K29)</f>
        <v>96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P28" sqref="P28"/>
    </sheetView>
  </sheetViews>
  <sheetFormatPr defaultColWidth="9.140625" defaultRowHeight="12.75"/>
  <cols>
    <col min="1" max="2" width="10.140625" style="0" bestFit="1" customWidth="1"/>
    <col min="3" max="3" width="6.140625" style="0" bestFit="1" customWidth="1"/>
    <col min="4" max="4" width="9.57421875" style="0" bestFit="1" customWidth="1"/>
    <col min="5" max="5" width="16.28125" style="0" bestFit="1" customWidth="1"/>
    <col min="6" max="6" width="21.140625" style="0" bestFit="1" customWidth="1"/>
    <col min="8" max="8" width="13.7109375" style="0" bestFit="1" customWidth="1"/>
    <col min="9" max="9" width="13.7109375" style="0" customWidth="1"/>
    <col min="12" max="12" width="6.7109375" style="5" bestFit="1" customWidth="1"/>
  </cols>
  <sheetData>
    <row r="1" ht="12.75">
      <c r="A1" s="2" t="s">
        <v>18</v>
      </c>
    </row>
    <row r="3" spans="2:16" ht="12.75">
      <c r="B3" t="s">
        <v>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16</v>
      </c>
      <c r="J3" t="s">
        <v>9</v>
      </c>
      <c r="K3" t="s">
        <v>10</v>
      </c>
      <c r="L3" s="5" t="s">
        <v>12</v>
      </c>
      <c r="M3" t="s">
        <v>11</v>
      </c>
      <c r="N3" t="s">
        <v>13</v>
      </c>
      <c r="O3" t="s">
        <v>14</v>
      </c>
      <c r="P3" t="s">
        <v>15</v>
      </c>
    </row>
    <row r="4" spans="1:16" ht="12.75">
      <c r="A4" s="1">
        <v>40917</v>
      </c>
      <c r="C4">
        <v>2</v>
      </c>
      <c r="D4">
        <v>2</v>
      </c>
      <c r="E4">
        <v>17.5</v>
      </c>
      <c r="G4">
        <v>1</v>
      </c>
      <c r="I4">
        <v>1</v>
      </c>
      <c r="J4">
        <f aca="true" t="shared" si="0" ref="J4:J29">SUM(B4:I4)</f>
        <v>23.5</v>
      </c>
      <c r="M4">
        <v>8</v>
      </c>
      <c r="N4">
        <v>48</v>
      </c>
      <c r="O4">
        <f>SUM(K4:N4)</f>
        <v>56</v>
      </c>
      <c r="P4">
        <f>O4+J4</f>
        <v>79.5</v>
      </c>
    </row>
    <row r="5" spans="1:16" ht="12.75">
      <c r="A5" s="1">
        <v>40931</v>
      </c>
      <c r="C5">
        <v>1.5</v>
      </c>
      <c r="E5">
        <v>46</v>
      </c>
      <c r="F5">
        <v>19.25</v>
      </c>
      <c r="G5">
        <v>4.75</v>
      </c>
      <c r="J5">
        <f t="shared" si="0"/>
        <v>71.5</v>
      </c>
      <c r="O5">
        <f aca="true" t="shared" si="1" ref="O5:O31">SUM(K5:N5)</f>
        <v>0</v>
      </c>
      <c r="P5">
        <f aca="true" t="shared" si="2" ref="P5:P30">O5+J5</f>
        <v>71.5</v>
      </c>
    </row>
    <row r="6" spans="1:16" ht="12.75">
      <c r="A6" s="1">
        <v>40945</v>
      </c>
      <c r="B6">
        <v>3</v>
      </c>
      <c r="D6">
        <v>4.5</v>
      </c>
      <c r="E6">
        <v>47</v>
      </c>
      <c r="F6">
        <v>16.5</v>
      </c>
      <c r="G6">
        <v>4</v>
      </c>
      <c r="J6">
        <f t="shared" si="0"/>
        <v>75</v>
      </c>
      <c r="O6">
        <f t="shared" si="1"/>
        <v>0</v>
      </c>
      <c r="P6">
        <f t="shared" si="2"/>
        <v>75</v>
      </c>
    </row>
    <row r="7" spans="1:16" ht="12.75">
      <c r="A7" s="1">
        <v>40959</v>
      </c>
      <c r="B7">
        <v>12</v>
      </c>
      <c r="C7">
        <v>2</v>
      </c>
      <c r="D7">
        <v>2</v>
      </c>
      <c r="E7">
        <v>32.5</v>
      </c>
      <c r="F7">
        <v>29.5</v>
      </c>
      <c r="G7">
        <v>1</v>
      </c>
      <c r="I7">
        <v>1</v>
      </c>
      <c r="J7">
        <f t="shared" si="0"/>
        <v>80</v>
      </c>
      <c r="O7">
        <f t="shared" si="1"/>
        <v>0</v>
      </c>
      <c r="P7">
        <f t="shared" si="2"/>
        <v>80</v>
      </c>
    </row>
    <row r="8" spans="1:16" ht="12.75">
      <c r="A8" s="1">
        <v>40973</v>
      </c>
      <c r="B8">
        <v>35</v>
      </c>
      <c r="D8">
        <v>13.5</v>
      </c>
      <c r="E8">
        <v>36.5</v>
      </c>
      <c r="F8">
        <v>2</v>
      </c>
      <c r="G8">
        <v>1</v>
      </c>
      <c r="J8">
        <f t="shared" si="0"/>
        <v>88</v>
      </c>
      <c r="M8">
        <v>8</v>
      </c>
      <c r="O8">
        <f t="shared" si="1"/>
        <v>8</v>
      </c>
      <c r="P8">
        <f t="shared" si="2"/>
        <v>96</v>
      </c>
    </row>
    <row r="9" spans="1:16" ht="12.75">
      <c r="A9" s="1">
        <v>40987</v>
      </c>
      <c r="B9">
        <v>2</v>
      </c>
      <c r="C9">
        <v>3</v>
      </c>
      <c r="D9">
        <v>3</v>
      </c>
      <c r="E9">
        <v>45</v>
      </c>
      <c r="F9">
        <v>2</v>
      </c>
      <c r="G9">
        <v>1</v>
      </c>
      <c r="J9">
        <f t="shared" si="0"/>
        <v>56</v>
      </c>
      <c r="K9">
        <v>24</v>
      </c>
      <c r="O9">
        <f t="shared" si="1"/>
        <v>24</v>
      </c>
      <c r="P9">
        <f t="shared" si="2"/>
        <v>80</v>
      </c>
    </row>
    <row r="10" spans="1:16" ht="12.75">
      <c r="A10" s="1">
        <v>41001</v>
      </c>
      <c r="C10">
        <v>4</v>
      </c>
      <c r="E10">
        <v>47</v>
      </c>
      <c r="F10">
        <v>4</v>
      </c>
      <c r="G10">
        <v>1</v>
      </c>
      <c r="J10">
        <f t="shared" si="0"/>
        <v>56</v>
      </c>
      <c r="K10">
        <v>16</v>
      </c>
      <c r="M10">
        <v>8</v>
      </c>
      <c r="O10">
        <f t="shared" si="1"/>
        <v>24</v>
      </c>
      <c r="P10">
        <f t="shared" si="2"/>
        <v>80</v>
      </c>
    </row>
    <row r="11" spans="1:16" ht="12.75">
      <c r="A11" s="1">
        <v>41015</v>
      </c>
      <c r="B11">
        <v>2</v>
      </c>
      <c r="C11">
        <v>2.25</v>
      </c>
      <c r="D11">
        <v>2</v>
      </c>
      <c r="E11">
        <v>40.25</v>
      </c>
      <c r="F11">
        <v>23.5</v>
      </c>
      <c r="G11">
        <v>3.5</v>
      </c>
      <c r="J11">
        <f t="shared" si="0"/>
        <v>73.5</v>
      </c>
      <c r="N11">
        <v>8</v>
      </c>
      <c r="O11">
        <f t="shared" si="1"/>
        <v>8</v>
      </c>
      <c r="P11">
        <f t="shared" si="2"/>
        <v>81.5</v>
      </c>
    </row>
    <row r="12" spans="1:16" ht="12.75">
      <c r="A12" s="1">
        <v>41029</v>
      </c>
      <c r="B12">
        <v>0.5</v>
      </c>
      <c r="C12">
        <v>5</v>
      </c>
      <c r="D12">
        <v>3.5</v>
      </c>
      <c r="E12">
        <v>61</v>
      </c>
      <c r="F12">
        <v>8</v>
      </c>
      <c r="G12">
        <v>2</v>
      </c>
      <c r="J12">
        <f t="shared" si="0"/>
        <v>80</v>
      </c>
      <c r="O12">
        <f t="shared" si="1"/>
        <v>0</v>
      </c>
      <c r="P12">
        <f t="shared" si="2"/>
        <v>80</v>
      </c>
    </row>
    <row r="13" spans="1:16" ht="12.75">
      <c r="A13" s="1">
        <v>41043</v>
      </c>
      <c r="B13">
        <v>7</v>
      </c>
      <c r="C13">
        <v>5.5</v>
      </c>
      <c r="D13">
        <v>8.5</v>
      </c>
      <c r="E13">
        <v>50</v>
      </c>
      <c r="F13">
        <v>3</v>
      </c>
      <c r="G13">
        <v>10</v>
      </c>
      <c r="J13">
        <f t="shared" si="0"/>
        <v>84</v>
      </c>
      <c r="O13">
        <f t="shared" si="1"/>
        <v>0</v>
      </c>
      <c r="P13">
        <f t="shared" si="2"/>
        <v>84</v>
      </c>
    </row>
    <row r="14" spans="1:16" ht="12.75">
      <c r="A14" s="1">
        <v>41057</v>
      </c>
      <c r="C14">
        <v>7.5</v>
      </c>
      <c r="D14">
        <v>28.5</v>
      </c>
      <c r="E14">
        <v>26</v>
      </c>
      <c r="I14">
        <v>2</v>
      </c>
      <c r="J14">
        <f t="shared" si="0"/>
        <v>64</v>
      </c>
      <c r="K14">
        <v>16</v>
      </c>
      <c r="O14">
        <f t="shared" si="1"/>
        <v>16</v>
      </c>
      <c r="P14">
        <f t="shared" si="2"/>
        <v>80</v>
      </c>
    </row>
    <row r="15" spans="1:16" ht="12.75">
      <c r="A15" s="1">
        <v>41071</v>
      </c>
      <c r="C15">
        <v>3</v>
      </c>
      <c r="D15">
        <v>55</v>
      </c>
      <c r="E15">
        <v>11</v>
      </c>
      <c r="F15">
        <v>2</v>
      </c>
      <c r="G15">
        <v>1</v>
      </c>
      <c r="J15">
        <f t="shared" si="0"/>
        <v>72</v>
      </c>
      <c r="N15">
        <v>8</v>
      </c>
      <c r="O15">
        <f t="shared" si="1"/>
        <v>8</v>
      </c>
      <c r="P15">
        <f t="shared" si="2"/>
        <v>80</v>
      </c>
    </row>
    <row r="16" spans="1:16" s="11" customFormat="1" ht="13.5" thickBot="1">
      <c r="A16" s="7">
        <v>41085</v>
      </c>
      <c r="C16" s="11">
        <v>3</v>
      </c>
      <c r="D16" s="11">
        <v>55</v>
      </c>
      <c r="E16" s="11">
        <v>13</v>
      </c>
      <c r="G16" s="11">
        <v>4</v>
      </c>
      <c r="J16" s="11">
        <f t="shared" si="0"/>
        <v>75</v>
      </c>
      <c r="L16" s="12"/>
      <c r="M16" s="11">
        <v>8</v>
      </c>
      <c r="O16" s="11">
        <f t="shared" si="1"/>
        <v>8</v>
      </c>
      <c r="P16" s="11">
        <f t="shared" si="2"/>
        <v>83</v>
      </c>
    </row>
    <row r="17" spans="1:16" s="8" customFormat="1" ht="12.75">
      <c r="A17" s="6">
        <v>41099</v>
      </c>
      <c r="C17" s="9">
        <v>2</v>
      </c>
      <c r="D17" s="9">
        <v>26</v>
      </c>
      <c r="E17" s="9">
        <v>24</v>
      </c>
      <c r="F17" s="9">
        <v>2</v>
      </c>
      <c r="G17" s="9"/>
      <c r="H17" s="9"/>
      <c r="I17" s="9"/>
      <c r="J17">
        <f t="shared" si="0"/>
        <v>54</v>
      </c>
      <c r="K17" s="9">
        <v>24</v>
      </c>
      <c r="L17" s="10"/>
      <c r="N17" s="8">
        <v>8</v>
      </c>
      <c r="O17" s="8">
        <f t="shared" si="1"/>
        <v>32</v>
      </c>
      <c r="P17" s="8">
        <f t="shared" si="2"/>
        <v>86</v>
      </c>
    </row>
    <row r="18" spans="1:16" ht="12.75">
      <c r="A18" s="1">
        <v>41113</v>
      </c>
      <c r="C18" s="9">
        <v>3.5</v>
      </c>
      <c r="D18" s="9">
        <v>25</v>
      </c>
      <c r="E18" s="9">
        <v>43.5</v>
      </c>
      <c r="F18" s="9">
        <v>2</v>
      </c>
      <c r="G18" s="9"/>
      <c r="H18" s="9">
        <v>2</v>
      </c>
      <c r="J18">
        <f t="shared" si="0"/>
        <v>76</v>
      </c>
      <c r="K18" s="9">
        <v>4</v>
      </c>
      <c r="O18">
        <f t="shared" si="1"/>
        <v>4</v>
      </c>
      <c r="P18">
        <f t="shared" si="2"/>
        <v>80</v>
      </c>
    </row>
    <row r="19" spans="1:16" ht="12.75">
      <c r="A19" s="1">
        <v>41127</v>
      </c>
      <c r="B19">
        <v>1</v>
      </c>
      <c r="C19" s="9">
        <v>9</v>
      </c>
      <c r="D19" s="9">
        <v>27.5</v>
      </c>
      <c r="E19" s="9">
        <v>32</v>
      </c>
      <c r="F19" s="9">
        <v>7.5</v>
      </c>
      <c r="G19" s="9">
        <v>3</v>
      </c>
      <c r="J19">
        <f t="shared" si="0"/>
        <v>80</v>
      </c>
      <c r="K19" s="9"/>
      <c r="O19">
        <f t="shared" si="1"/>
        <v>0</v>
      </c>
      <c r="P19">
        <f t="shared" si="2"/>
        <v>80</v>
      </c>
    </row>
    <row r="20" spans="1:16" ht="12.75">
      <c r="A20" s="1">
        <v>41141</v>
      </c>
      <c r="C20" s="9">
        <v>4</v>
      </c>
      <c r="D20" s="9">
        <v>8.5</v>
      </c>
      <c r="E20" s="9">
        <v>42.5</v>
      </c>
      <c r="F20" s="9">
        <v>8</v>
      </c>
      <c r="G20" s="9">
        <v>1</v>
      </c>
      <c r="H20" s="9"/>
      <c r="J20">
        <f t="shared" si="0"/>
        <v>64</v>
      </c>
      <c r="K20">
        <v>16</v>
      </c>
      <c r="O20">
        <f t="shared" si="1"/>
        <v>16</v>
      </c>
      <c r="P20">
        <f t="shared" si="2"/>
        <v>80</v>
      </c>
    </row>
    <row r="21" spans="1:16" ht="12.75">
      <c r="A21" s="1">
        <v>41155</v>
      </c>
      <c r="B21">
        <v>6</v>
      </c>
      <c r="C21" s="9">
        <v>7</v>
      </c>
      <c r="D21" s="9">
        <v>8</v>
      </c>
      <c r="E21" s="9">
        <v>30</v>
      </c>
      <c r="F21" s="9">
        <v>5</v>
      </c>
      <c r="G21" s="9"/>
      <c r="J21">
        <f t="shared" si="0"/>
        <v>56</v>
      </c>
      <c r="K21">
        <v>24</v>
      </c>
      <c r="O21">
        <f t="shared" si="1"/>
        <v>24</v>
      </c>
      <c r="P21">
        <f t="shared" si="2"/>
        <v>80</v>
      </c>
    </row>
    <row r="22" spans="1:16" ht="12.75">
      <c r="A22" s="1">
        <v>41169</v>
      </c>
      <c r="C22" s="9">
        <v>24</v>
      </c>
      <c r="D22" s="9">
        <v>9</v>
      </c>
      <c r="E22" s="9">
        <v>38</v>
      </c>
      <c r="F22" s="9">
        <v>4</v>
      </c>
      <c r="G22" s="9">
        <v>1</v>
      </c>
      <c r="J22">
        <f t="shared" si="0"/>
        <v>76</v>
      </c>
      <c r="N22">
        <v>8</v>
      </c>
      <c r="O22">
        <f t="shared" si="1"/>
        <v>8</v>
      </c>
      <c r="P22">
        <f t="shared" si="2"/>
        <v>84</v>
      </c>
    </row>
    <row r="23" spans="1:16" ht="12.75">
      <c r="A23" s="1">
        <v>41183</v>
      </c>
      <c r="C23" s="9">
        <v>23</v>
      </c>
      <c r="D23" s="9">
        <v>19</v>
      </c>
      <c r="E23" s="9">
        <v>37</v>
      </c>
      <c r="F23" s="9"/>
      <c r="G23" s="9">
        <v>2</v>
      </c>
      <c r="H23" s="9"/>
      <c r="J23">
        <f t="shared" si="0"/>
        <v>81</v>
      </c>
      <c r="O23">
        <f t="shared" si="1"/>
        <v>0</v>
      </c>
      <c r="P23">
        <f t="shared" si="2"/>
        <v>81</v>
      </c>
    </row>
    <row r="24" spans="1:16" s="19" customFormat="1" ht="12.75">
      <c r="A24" s="22">
        <v>41197</v>
      </c>
      <c r="B24" s="19">
        <v>8.5</v>
      </c>
      <c r="C24" s="17">
        <v>12</v>
      </c>
      <c r="D24" s="17">
        <v>28.5</v>
      </c>
      <c r="E24" s="17">
        <v>23</v>
      </c>
      <c r="F24" s="20"/>
      <c r="G24" s="20"/>
      <c r="H24" s="20"/>
      <c r="J24" s="19">
        <f t="shared" si="0"/>
        <v>72</v>
      </c>
      <c r="L24" s="21"/>
      <c r="M24" s="19">
        <v>8</v>
      </c>
      <c r="O24" s="19">
        <f t="shared" si="1"/>
        <v>8</v>
      </c>
      <c r="P24" s="19">
        <f t="shared" si="2"/>
        <v>80</v>
      </c>
    </row>
    <row r="25" spans="1:16" s="14" customFormat="1" ht="12.75">
      <c r="A25" s="13">
        <v>41211</v>
      </c>
      <c r="B25" s="14">
        <v>25</v>
      </c>
      <c r="C25" s="17">
        <v>0.5</v>
      </c>
      <c r="D25" s="17">
        <v>14.5</v>
      </c>
      <c r="E25" s="17">
        <v>39</v>
      </c>
      <c r="F25" s="17"/>
      <c r="G25" s="17">
        <v>2</v>
      </c>
      <c r="I25" s="18"/>
      <c r="J25">
        <f t="shared" si="0"/>
        <v>81</v>
      </c>
      <c r="L25" s="16"/>
      <c r="O25" s="14">
        <f t="shared" si="1"/>
        <v>0</v>
      </c>
      <c r="P25" s="14">
        <f t="shared" si="2"/>
        <v>81</v>
      </c>
    </row>
    <row r="26" spans="1:16" s="14" customFormat="1" ht="12.75">
      <c r="A26" s="13">
        <v>41225</v>
      </c>
      <c r="B26" s="19">
        <v>10.5</v>
      </c>
      <c r="C26" s="17">
        <v>14.5</v>
      </c>
      <c r="D26" s="17">
        <v>12</v>
      </c>
      <c r="E26" s="17">
        <v>43</v>
      </c>
      <c r="F26" s="17"/>
      <c r="H26" s="18"/>
      <c r="I26" s="18"/>
      <c r="J26">
        <f t="shared" si="0"/>
        <v>80</v>
      </c>
      <c r="L26" s="16"/>
      <c r="O26" s="14">
        <f t="shared" si="1"/>
        <v>0</v>
      </c>
      <c r="P26" s="14">
        <f t="shared" si="2"/>
        <v>80</v>
      </c>
    </row>
    <row r="27" spans="1:16" s="14" customFormat="1" ht="12.75">
      <c r="A27" s="13">
        <v>41239</v>
      </c>
      <c r="B27" s="19">
        <v>4</v>
      </c>
      <c r="C27" s="17">
        <v>2</v>
      </c>
      <c r="D27" s="17">
        <v>12</v>
      </c>
      <c r="E27" s="17">
        <v>30</v>
      </c>
      <c r="F27" s="17"/>
      <c r="H27" s="18"/>
      <c r="J27">
        <f t="shared" si="0"/>
        <v>48</v>
      </c>
      <c r="K27" s="14">
        <v>8</v>
      </c>
      <c r="L27" s="16"/>
      <c r="N27" s="14">
        <v>24</v>
      </c>
      <c r="O27" s="14">
        <f t="shared" si="1"/>
        <v>32</v>
      </c>
      <c r="P27" s="14">
        <f t="shared" si="2"/>
        <v>80</v>
      </c>
    </row>
    <row r="28" spans="1:16" s="14" customFormat="1" ht="12.75">
      <c r="A28" s="1">
        <v>41253</v>
      </c>
      <c r="B28" s="19">
        <v>5</v>
      </c>
      <c r="C28" s="17">
        <v>22</v>
      </c>
      <c r="D28" s="17">
        <v>13.5</v>
      </c>
      <c r="E28" s="17">
        <v>36.5</v>
      </c>
      <c r="F28" s="17">
        <v>3</v>
      </c>
      <c r="G28" s="17"/>
      <c r="H28" s="18"/>
      <c r="J28">
        <f t="shared" si="0"/>
        <v>80</v>
      </c>
      <c r="L28" s="16"/>
      <c r="O28" s="14">
        <f t="shared" si="1"/>
        <v>0</v>
      </c>
      <c r="P28" s="14">
        <f t="shared" si="2"/>
        <v>80</v>
      </c>
    </row>
    <row r="29" spans="1:16" s="14" customFormat="1" ht="12.75">
      <c r="A29" s="1">
        <v>40901</v>
      </c>
      <c r="D29" s="17"/>
      <c r="E29" s="17"/>
      <c r="F29" s="17"/>
      <c r="H29" s="18"/>
      <c r="J29">
        <f t="shared" si="0"/>
        <v>0</v>
      </c>
      <c r="L29" s="16"/>
      <c r="O29" s="14">
        <f t="shared" si="1"/>
        <v>0</v>
      </c>
      <c r="P29" s="14">
        <f t="shared" si="2"/>
        <v>0</v>
      </c>
    </row>
    <row r="30" spans="1:16" s="14" customFormat="1" ht="12.75">
      <c r="A30" s="13"/>
      <c r="E30" s="15"/>
      <c r="F30" s="15"/>
      <c r="L30" s="16"/>
      <c r="O30" s="14">
        <f t="shared" si="1"/>
        <v>0</v>
      </c>
      <c r="P30" s="14">
        <f t="shared" si="2"/>
        <v>0</v>
      </c>
    </row>
    <row r="31" ht="12.75">
      <c r="O31">
        <f t="shared" si="1"/>
        <v>0</v>
      </c>
    </row>
    <row r="32" spans="2:16" ht="12.75">
      <c r="B32">
        <f>SUM(B4:B30)</f>
        <v>121.5</v>
      </c>
      <c r="C32">
        <f>SUM(C4:C31)</f>
        <v>162.25</v>
      </c>
      <c r="D32">
        <f aca="true" t="shared" si="3" ref="D32:I32">SUM(D4:D30)</f>
        <v>381</v>
      </c>
      <c r="E32">
        <f t="shared" si="3"/>
        <v>891.25</v>
      </c>
      <c r="F32">
        <f t="shared" si="3"/>
        <v>141.25</v>
      </c>
      <c r="G32">
        <f t="shared" si="3"/>
        <v>43.25</v>
      </c>
      <c r="H32">
        <f t="shared" si="3"/>
        <v>2</v>
      </c>
      <c r="I32">
        <f t="shared" si="3"/>
        <v>4</v>
      </c>
      <c r="J32">
        <f>SUM(J4:J29)</f>
        <v>1746.5</v>
      </c>
      <c r="K32">
        <f>SUM(K4:K30)</f>
        <v>132</v>
      </c>
      <c r="L32">
        <f>SUM(L4:L30)</f>
        <v>0</v>
      </c>
      <c r="M32">
        <f>SUM(M4:M30)</f>
        <v>40</v>
      </c>
      <c r="N32">
        <f>SUM(N4:N30)</f>
        <v>104</v>
      </c>
      <c r="O32">
        <f>SUM(O4:O31)</f>
        <v>276</v>
      </c>
      <c r="P32">
        <f>SUM(P4:P29)</f>
        <v>2022.5</v>
      </c>
    </row>
    <row r="33" spans="2:9" ht="12.75">
      <c r="B33" s="3">
        <f aca="true" t="shared" si="4" ref="B33:I33">B32/$J$32</f>
        <v>0.06956770684225594</v>
      </c>
      <c r="C33" s="3">
        <f t="shared" si="4"/>
        <v>0.09290008588605783</v>
      </c>
      <c r="D33" s="3">
        <f t="shared" si="4"/>
        <v>0.21815058688806183</v>
      </c>
      <c r="E33" s="3">
        <f t="shared" si="4"/>
        <v>0.5103063269395934</v>
      </c>
      <c r="F33" s="3">
        <f t="shared" si="4"/>
        <v>0.08087603778986545</v>
      </c>
      <c r="G33" s="3">
        <f t="shared" si="4"/>
        <v>0.02476381334096765</v>
      </c>
      <c r="H33" s="3">
        <f t="shared" si="4"/>
        <v>0.001145147437732608</v>
      </c>
      <c r="I33" s="3">
        <f t="shared" si="4"/>
        <v>0.002290294875465216</v>
      </c>
    </row>
    <row r="34" ht="12.75">
      <c r="K34">
        <f>SUM(K17:K29)</f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P29" sqref="P29"/>
    </sheetView>
  </sheetViews>
  <sheetFormatPr defaultColWidth="9.140625" defaultRowHeight="12.75"/>
  <cols>
    <col min="1" max="2" width="10.140625" style="0" bestFit="1" customWidth="1"/>
    <col min="3" max="3" width="6.140625" style="0" bestFit="1" customWidth="1"/>
    <col min="4" max="4" width="9.57421875" style="0" bestFit="1" customWidth="1"/>
    <col min="5" max="5" width="16.28125" style="0" bestFit="1" customWidth="1"/>
    <col min="6" max="6" width="21.140625" style="0" bestFit="1" customWidth="1"/>
    <col min="8" max="8" width="13.7109375" style="0" bestFit="1" customWidth="1"/>
    <col min="9" max="9" width="13.7109375" style="0" customWidth="1"/>
    <col min="12" max="12" width="6.7109375" style="5" bestFit="1" customWidth="1"/>
  </cols>
  <sheetData>
    <row r="1" ht="12.75">
      <c r="A1" s="2" t="s">
        <v>7</v>
      </c>
    </row>
    <row r="3" spans="2:16" ht="12.75">
      <c r="B3" t="s">
        <v>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16</v>
      </c>
      <c r="J3" t="s">
        <v>9</v>
      </c>
      <c r="K3" t="s">
        <v>10</v>
      </c>
      <c r="L3" s="5" t="s">
        <v>12</v>
      </c>
      <c r="M3" t="s">
        <v>11</v>
      </c>
      <c r="N3" t="s">
        <v>13</v>
      </c>
      <c r="O3" t="s">
        <v>14</v>
      </c>
      <c r="P3" t="s">
        <v>15</v>
      </c>
    </row>
    <row r="4" spans="1:16" ht="12.75">
      <c r="A4" s="1">
        <v>40917</v>
      </c>
      <c r="B4">
        <v>0.5</v>
      </c>
      <c r="C4">
        <v>0.5</v>
      </c>
      <c r="D4">
        <v>2</v>
      </c>
      <c r="E4">
        <v>27.5</v>
      </c>
      <c r="F4">
        <v>6</v>
      </c>
      <c r="G4">
        <v>1.5</v>
      </c>
      <c r="I4">
        <v>0.5</v>
      </c>
      <c r="J4">
        <f>SUM(B4:I4)</f>
        <v>38.5</v>
      </c>
      <c r="N4">
        <v>48</v>
      </c>
      <c r="O4">
        <f>SUM(K4:N4)</f>
        <v>48</v>
      </c>
      <c r="P4">
        <f>O4+J4</f>
        <v>86.5</v>
      </c>
    </row>
    <row r="5" spans="1:16" ht="12.75">
      <c r="A5" s="1">
        <v>40931</v>
      </c>
      <c r="C5">
        <v>8</v>
      </c>
      <c r="D5">
        <v>6</v>
      </c>
      <c r="E5">
        <v>52</v>
      </c>
      <c r="F5">
        <v>19</v>
      </c>
      <c r="J5">
        <f>SUM(B5:I5)</f>
        <v>85</v>
      </c>
      <c r="O5">
        <f aca="true" t="shared" si="0" ref="O5:O31">SUM(K5:N5)</f>
        <v>0</v>
      </c>
      <c r="P5">
        <f aca="true" t="shared" si="1" ref="P5:P30">O5+J5</f>
        <v>85</v>
      </c>
    </row>
    <row r="6" spans="1:16" ht="12.75">
      <c r="A6" s="1">
        <v>40945</v>
      </c>
      <c r="B6">
        <v>2</v>
      </c>
      <c r="C6">
        <v>0.5</v>
      </c>
      <c r="D6">
        <v>12</v>
      </c>
      <c r="E6">
        <v>24</v>
      </c>
      <c r="F6">
        <v>34</v>
      </c>
      <c r="J6">
        <f aca="true" t="shared" si="2" ref="J6:J29">SUM(B6:I6)</f>
        <v>72.5</v>
      </c>
      <c r="M6">
        <v>8</v>
      </c>
      <c r="O6">
        <f t="shared" si="0"/>
        <v>8</v>
      </c>
      <c r="P6">
        <f t="shared" si="1"/>
        <v>80.5</v>
      </c>
    </row>
    <row r="7" spans="1:16" ht="12.75">
      <c r="A7" s="1">
        <v>40959</v>
      </c>
      <c r="B7">
        <v>17</v>
      </c>
      <c r="D7">
        <v>11</v>
      </c>
      <c r="E7">
        <v>24.5</v>
      </c>
      <c r="F7">
        <v>31</v>
      </c>
      <c r="J7">
        <f t="shared" si="2"/>
        <v>83.5</v>
      </c>
      <c r="O7">
        <f t="shared" si="0"/>
        <v>0</v>
      </c>
      <c r="P7">
        <f t="shared" si="1"/>
        <v>83.5</v>
      </c>
    </row>
    <row r="8" spans="1:16" ht="12.75">
      <c r="A8" s="1">
        <v>40973</v>
      </c>
      <c r="B8">
        <v>56.5</v>
      </c>
      <c r="D8">
        <v>3</v>
      </c>
      <c r="E8">
        <v>16</v>
      </c>
      <c r="F8">
        <v>11</v>
      </c>
      <c r="G8">
        <v>0.5</v>
      </c>
      <c r="J8">
        <f t="shared" si="2"/>
        <v>87</v>
      </c>
      <c r="K8">
        <v>8</v>
      </c>
      <c r="O8">
        <f t="shared" si="0"/>
        <v>8</v>
      </c>
      <c r="P8">
        <f t="shared" si="1"/>
        <v>95</v>
      </c>
    </row>
    <row r="9" spans="1:16" ht="12.75">
      <c r="A9" s="1">
        <v>40987</v>
      </c>
      <c r="B9">
        <v>4</v>
      </c>
      <c r="D9">
        <v>13.5</v>
      </c>
      <c r="E9">
        <v>26</v>
      </c>
      <c r="F9">
        <v>30.5</v>
      </c>
      <c r="J9">
        <f t="shared" si="2"/>
        <v>74</v>
      </c>
      <c r="K9">
        <v>8</v>
      </c>
      <c r="O9">
        <f t="shared" si="0"/>
        <v>8</v>
      </c>
      <c r="P9">
        <f t="shared" si="1"/>
        <v>82</v>
      </c>
    </row>
    <row r="10" spans="1:16" ht="12.75">
      <c r="A10" s="1">
        <v>41001</v>
      </c>
      <c r="B10">
        <v>5.5</v>
      </c>
      <c r="D10">
        <v>10</v>
      </c>
      <c r="E10">
        <v>19</v>
      </c>
      <c r="F10">
        <v>24.5</v>
      </c>
      <c r="J10">
        <f t="shared" si="2"/>
        <v>59</v>
      </c>
      <c r="M10">
        <v>24</v>
      </c>
      <c r="O10">
        <f t="shared" si="0"/>
        <v>24</v>
      </c>
      <c r="P10">
        <f t="shared" si="1"/>
        <v>83</v>
      </c>
    </row>
    <row r="11" spans="1:16" ht="12.75">
      <c r="A11" s="1">
        <v>41015</v>
      </c>
      <c r="B11">
        <v>12.5</v>
      </c>
      <c r="D11">
        <v>4</v>
      </c>
      <c r="E11">
        <v>28.5</v>
      </c>
      <c r="F11">
        <v>29.5</v>
      </c>
      <c r="J11">
        <f t="shared" si="2"/>
        <v>74.5</v>
      </c>
      <c r="N11">
        <v>8</v>
      </c>
      <c r="O11">
        <f t="shared" si="0"/>
        <v>8</v>
      </c>
      <c r="P11">
        <f t="shared" si="1"/>
        <v>82.5</v>
      </c>
    </row>
    <row r="12" spans="1:16" ht="12.75">
      <c r="A12" s="1">
        <v>41029</v>
      </c>
      <c r="B12">
        <v>0.5</v>
      </c>
      <c r="D12">
        <v>8.5</v>
      </c>
      <c r="E12">
        <v>18.5</v>
      </c>
      <c r="F12">
        <v>14.5</v>
      </c>
      <c r="J12">
        <f t="shared" si="2"/>
        <v>42</v>
      </c>
      <c r="K12">
        <v>40</v>
      </c>
      <c r="O12">
        <f t="shared" si="0"/>
        <v>40</v>
      </c>
      <c r="P12">
        <f t="shared" si="1"/>
        <v>82</v>
      </c>
    </row>
    <row r="13" spans="1:16" ht="12.75">
      <c r="A13" s="1">
        <v>41043</v>
      </c>
      <c r="B13">
        <v>10</v>
      </c>
      <c r="D13">
        <v>30.5</v>
      </c>
      <c r="E13">
        <v>25</v>
      </c>
      <c r="F13">
        <v>21</v>
      </c>
      <c r="J13">
        <f t="shared" si="2"/>
        <v>86.5</v>
      </c>
      <c r="O13">
        <f t="shared" si="0"/>
        <v>0</v>
      </c>
      <c r="P13">
        <f t="shared" si="1"/>
        <v>86.5</v>
      </c>
    </row>
    <row r="14" spans="1:16" ht="12.75">
      <c r="A14" s="1">
        <v>41057</v>
      </c>
      <c r="B14">
        <v>3.5</v>
      </c>
      <c r="D14">
        <v>44.5</v>
      </c>
      <c r="E14">
        <v>22.5</v>
      </c>
      <c r="F14">
        <v>11.5</v>
      </c>
      <c r="J14">
        <f t="shared" si="2"/>
        <v>82</v>
      </c>
      <c r="O14">
        <f t="shared" si="0"/>
        <v>0</v>
      </c>
      <c r="P14">
        <f t="shared" si="1"/>
        <v>82</v>
      </c>
    </row>
    <row r="15" spans="1:16" ht="12.75">
      <c r="A15" s="1">
        <v>41071</v>
      </c>
      <c r="B15">
        <v>6</v>
      </c>
      <c r="D15">
        <v>29.5</v>
      </c>
      <c r="E15">
        <v>21.5</v>
      </c>
      <c r="F15">
        <v>17</v>
      </c>
      <c r="G15">
        <v>0.5</v>
      </c>
      <c r="J15">
        <f t="shared" si="2"/>
        <v>74.5</v>
      </c>
      <c r="N15">
        <v>8</v>
      </c>
      <c r="O15">
        <f t="shared" si="0"/>
        <v>8</v>
      </c>
      <c r="P15">
        <f t="shared" si="1"/>
        <v>82.5</v>
      </c>
    </row>
    <row r="16" spans="1:16" s="11" customFormat="1" ht="13.5" thickBot="1">
      <c r="A16" s="7">
        <v>41085</v>
      </c>
      <c r="B16" s="11">
        <v>2</v>
      </c>
      <c r="D16" s="11">
        <v>37</v>
      </c>
      <c r="E16" s="11">
        <v>19</v>
      </c>
      <c r="F16" s="11">
        <v>19.5</v>
      </c>
      <c r="J16" s="11">
        <f t="shared" si="2"/>
        <v>77.5</v>
      </c>
      <c r="K16" s="11">
        <v>8</v>
      </c>
      <c r="L16" s="12"/>
      <c r="O16" s="11">
        <f t="shared" si="0"/>
        <v>8</v>
      </c>
      <c r="P16" s="11">
        <f t="shared" si="1"/>
        <v>85.5</v>
      </c>
    </row>
    <row r="17" spans="1:16" s="8" customFormat="1" ht="12.75">
      <c r="A17" s="6">
        <v>41099</v>
      </c>
      <c r="C17" s="8">
        <v>6.5</v>
      </c>
      <c r="D17" s="9">
        <v>17</v>
      </c>
      <c r="E17" s="9">
        <v>24</v>
      </c>
      <c r="F17" s="9">
        <v>26</v>
      </c>
      <c r="G17" s="9"/>
      <c r="H17" s="9"/>
      <c r="I17" s="9"/>
      <c r="J17">
        <f t="shared" si="2"/>
        <v>73.5</v>
      </c>
      <c r="K17" s="9"/>
      <c r="L17" s="10"/>
      <c r="N17" s="8">
        <v>8</v>
      </c>
      <c r="O17" s="8">
        <f t="shared" si="0"/>
        <v>8</v>
      </c>
      <c r="P17" s="8">
        <f t="shared" si="1"/>
        <v>81.5</v>
      </c>
    </row>
    <row r="18" spans="1:16" ht="12.75">
      <c r="A18" s="1">
        <v>41113</v>
      </c>
      <c r="C18" s="9"/>
      <c r="D18" s="9">
        <v>7.5</v>
      </c>
      <c r="E18" s="9">
        <v>29</v>
      </c>
      <c r="F18" s="9">
        <v>43.5</v>
      </c>
      <c r="G18" s="9"/>
      <c r="H18" s="9">
        <v>3</v>
      </c>
      <c r="J18">
        <f t="shared" si="2"/>
        <v>83</v>
      </c>
      <c r="K18" s="9"/>
      <c r="O18">
        <f t="shared" si="0"/>
        <v>0</v>
      </c>
      <c r="P18">
        <f t="shared" si="1"/>
        <v>83</v>
      </c>
    </row>
    <row r="19" spans="1:16" ht="12.75">
      <c r="A19" s="1">
        <v>41127</v>
      </c>
      <c r="B19">
        <v>1</v>
      </c>
      <c r="C19" s="9"/>
      <c r="D19" s="9">
        <v>7</v>
      </c>
      <c r="E19" s="9">
        <v>12</v>
      </c>
      <c r="F19" s="9">
        <v>21</v>
      </c>
      <c r="G19" s="9"/>
      <c r="J19">
        <f t="shared" si="2"/>
        <v>41</v>
      </c>
      <c r="K19" s="9">
        <v>40</v>
      </c>
      <c r="O19">
        <f t="shared" si="0"/>
        <v>40</v>
      </c>
      <c r="P19">
        <f t="shared" si="1"/>
        <v>81</v>
      </c>
    </row>
    <row r="20" spans="1:16" ht="12.75">
      <c r="A20" s="1">
        <v>41141</v>
      </c>
      <c r="D20" s="9">
        <v>3.5</v>
      </c>
      <c r="E20" s="9">
        <v>20.5</v>
      </c>
      <c r="F20" s="9">
        <v>59</v>
      </c>
      <c r="G20" s="9"/>
      <c r="H20" s="9"/>
      <c r="I20" s="9"/>
      <c r="J20">
        <f t="shared" si="2"/>
        <v>83</v>
      </c>
      <c r="K20" s="9"/>
      <c r="O20">
        <f t="shared" si="0"/>
        <v>0</v>
      </c>
      <c r="P20">
        <f t="shared" si="1"/>
        <v>83</v>
      </c>
    </row>
    <row r="21" spans="1:16" ht="12.75">
      <c r="A21" s="1">
        <v>41155</v>
      </c>
      <c r="B21">
        <v>6</v>
      </c>
      <c r="D21" s="9">
        <v>7.5</v>
      </c>
      <c r="E21" s="9">
        <v>19</v>
      </c>
      <c r="F21" s="9">
        <v>25</v>
      </c>
      <c r="G21" s="9"/>
      <c r="J21">
        <f t="shared" si="2"/>
        <v>57.5</v>
      </c>
      <c r="K21" s="9">
        <v>24</v>
      </c>
      <c r="O21">
        <f t="shared" si="0"/>
        <v>24</v>
      </c>
      <c r="P21">
        <f t="shared" si="1"/>
        <v>81.5</v>
      </c>
    </row>
    <row r="22" spans="1:16" ht="12.75">
      <c r="A22" s="1">
        <v>41169</v>
      </c>
      <c r="B22">
        <v>3</v>
      </c>
      <c r="C22">
        <v>1.5</v>
      </c>
      <c r="D22" s="9">
        <v>27</v>
      </c>
      <c r="E22" s="9">
        <v>19</v>
      </c>
      <c r="F22" s="9">
        <v>23</v>
      </c>
      <c r="G22" s="9"/>
      <c r="H22" s="9"/>
      <c r="J22">
        <f t="shared" si="2"/>
        <v>73.5</v>
      </c>
      <c r="N22">
        <v>8</v>
      </c>
      <c r="O22">
        <f t="shared" si="0"/>
        <v>8</v>
      </c>
      <c r="P22">
        <f t="shared" si="1"/>
        <v>81.5</v>
      </c>
    </row>
    <row r="23" spans="1:16" ht="12.75">
      <c r="A23" s="1">
        <v>41183</v>
      </c>
      <c r="B23">
        <v>7.5</v>
      </c>
      <c r="D23" s="9">
        <v>21</v>
      </c>
      <c r="E23" s="9">
        <v>22.5</v>
      </c>
      <c r="F23" s="9">
        <v>31.5</v>
      </c>
      <c r="G23" s="9"/>
      <c r="H23" s="9"/>
      <c r="J23">
        <f t="shared" si="2"/>
        <v>82.5</v>
      </c>
      <c r="O23">
        <f t="shared" si="0"/>
        <v>0</v>
      </c>
      <c r="P23">
        <f t="shared" si="1"/>
        <v>82.5</v>
      </c>
    </row>
    <row r="24" spans="1:16" s="19" customFormat="1" ht="12.75">
      <c r="A24" s="1">
        <v>41197</v>
      </c>
      <c r="B24" s="19">
        <v>7.5</v>
      </c>
      <c r="D24" s="17">
        <v>17</v>
      </c>
      <c r="E24" s="17">
        <v>17</v>
      </c>
      <c r="F24" s="17">
        <v>34</v>
      </c>
      <c r="G24" s="17"/>
      <c r="H24" s="20"/>
      <c r="J24" s="19">
        <f t="shared" si="2"/>
        <v>75.5</v>
      </c>
      <c r="L24" s="21"/>
      <c r="M24" s="19">
        <v>8</v>
      </c>
      <c r="O24" s="19">
        <f t="shared" si="0"/>
        <v>8</v>
      </c>
      <c r="P24" s="19">
        <f t="shared" si="1"/>
        <v>83.5</v>
      </c>
    </row>
    <row r="25" spans="1:16" s="14" customFormat="1" ht="12.75">
      <c r="A25" s="13">
        <v>41211</v>
      </c>
      <c r="B25" s="19">
        <v>22.5</v>
      </c>
      <c r="D25" s="17">
        <v>15</v>
      </c>
      <c r="E25" s="17">
        <v>30.5</v>
      </c>
      <c r="F25" s="17">
        <v>9.5</v>
      </c>
      <c r="G25" s="17"/>
      <c r="I25" s="18"/>
      <c r="J25">
        <f t="shared" si="2"/>
        <v>77.5</v>
      </c>
      <c r="K25" s="14">
        <v>4</v>
      </c>
      <c r="L25" s="16"/>
      <c r="O25" s="14">
        <f t="shared" si="0"/>
        <v>4</v>
      </c>
      <c r="P25" s="14">
        <f t="shared" si="1"/>
        <v>81.5</v>
      </c>
    </row>
    <row r="26" spans="1:16" s="14" customFormat="1" ht="12.75">
      <c r="A26" s="13">
        <v>41225</v>
      </c>
      <c r="B26" s="19">
        <v>15</v>
      </c>
      <c r="C26" s="14">
        <v>2.5</v>
      </c>
      <c r="D26" s="17">
        <v>8.5</v>
      </c>
      <c r="E26" s="17">
        <v>39.5</v>
      </c>
      <c r="F26" s="17">
        <v>16</v>
      </c>
      <c r="G26" s="17"/>
      <c r="H26" s="17">
        <v>0.5</v>
      </c>
      <c r="I26" s="18"/>
      <c r="J26">
        <f t="shared" si="2"/>
        <v>82</v>
      </c>
      <c r="L26" s="16"/>
      <c r="O26" s="14">
        <f t="shared" si="0"/>
        <v>0</v>
      </c>
      <c r="P26" s="14">
        <f t="shared" si="1"/>
        <v>82</v>
      </c>
    </row>
    <row r="27" spans="1:16" s="14" customFormat="1" ht="12.75">
      <c r="A27" s="13">
        <v>41239</v>
      </c>
      <c r="B27" s="19">
        <v>6.5</v>
      </c>
      <c r="D27" s="17">
        <v>10</v>
      </c>
      <c r="E27" s="17">
        <v>20.5</v>
      </c>
      <c r="F27" s="17">
        <v>21.5</v>
      </c>
      <c r="H27" s="18"/>
      <c r="I27" s="18"/>
      <c r="J27">
        <f t="shared" si="2"/>
        <v>58.5</v>
      </c>
      <c r="L27" s="16"/>
      <c r="O27" s="14">
        <f t="shared" si="0"/>
        <v>0</v>
      </c>
      <c r="P27" s="14">
        <f t="shared" si="1"/>
        <v>58.5</v>
      </c>
    </row>
    <row r="28" spans="1:16" s="14" customFormat="1" ht="12.75">
      <c r="A28" s="1">
        <v>41253</v>
      </c>
      <c r="B28" s="19">
        <v>13</v>
      </c>
      <c r="C28" s="14">
        <v>2.5</v>
      </c>
      <c r="D28" s="17">
        <v>6</v>
      </c>
      <c r="E28" s="17">
        <v>32</v>
      </c>
      <c r="F28" s="17">
        <v>20</v>
      </c>
      <c r="H28" s="18"/>
      <c r="I28" s="18">
        <v>8.5</v>
      </c>
      <c r="J28">
        <f>SUM(B28:I28)</f>
        <v>82</v>
      </c>
      <c r="L28" s="16"/>
      <c r="O28" s="14">
        <f>SUM(K28:N28)</f>
        <v>0</v>
      </c>
      <c r="P28" s="14">
        <f>O28+J28</f>
        <v>82</v>
      </c>
    </row>
    <row r="29" spans="1:16" s="14" customFormat="1" ht="12.75">
      <c r="A29" s="1">
        <v>40901</v>
      </c>
      <c r="B29" s="19">
        <v>2</v>
      </c>
      <c r="C29" s="14">
        <v>4</v>
      </c>
      <c r="D29" s="17">
        <v>19.5</v>
      </c>
      <c r="E29" s="17">
        <v>24.5</v>
      </c>
      <c r="F29" s="17">
        <v>22</v>
      </c>
      <c r="H29" s="18"/>
      <c r="I29" s="18">
        <v>1.5</v>
      </c>
      <c r="J29">
        <f t="shared" si="2"/>
        <v>73.5</v>
      </c>
      <c r="L29" s="16"/>
      <c r="O29" s="14">
        <f t="shared" si="0"/>
        <v>0</v>
      </c>
      <c r="P29" s="14">
        <f t="shared" si="1"/>
        <v>73.5</v>
      </c>
    </row>
    <row r="30" spans="1:16" s="14" customFormat="1" ht="12.75">
      <c r="A30" s="13"/>
      <c r="E30" s="15"/>
      <c r="F30" s="15"/>
      <c r="L30" s="16"/>
      <c r="O30" s="14">
        <f t="shared" si="0"/>
        <v>0</v>
      </c>
      <c r="P30" s="14">
        <f t="shared" si="1"/>
        <v>0</v>
      </c>
    </row>
    <row r="31" ht="12.75">
      <c r="O31">
        <f t="shared" si="0"/>
        <v>0</v>
      </c>
    </row>
    <row r="32" spans="2:16" ht="12.75">
      <c r="B32">
        <f>SUM(B4:B30)</f>
        <v>204</v>
      </c>
      <c r="C32">
        <f>SUM(C4:C31)</f>
        <v>26</v>
      </c>
      <c r="D32">
        <f aca="true" t="shared" si="3" ref="D32:I32">SUM(D4:D30)</f>
        <v>378</v>
      </c>
      <c r="E32">
        <f t="shared" si="3"/>
        <v>634</v>
      </c>
      <c r="F32">
        <f t="shared" si="3"/>
        <v>621</v>
      </c>
      <c r="G32">
        <f t="shared" si="3"/>
        <v>2.5</v>
      </c>
      <c r="H32">
        <f t="shared" si="3"/>
        <v>3.5</v>
      </c>
      <c r="I32">
        <f t="shared" si="3"/>
        <v>10.5</v>
      </c>
      <c r="J32">
        <f>SUM(J4:J29)</f>
        <v>1879.5</v>
      </c>
      <c r="K32">
        <f>SUM(K4:K30)</f>
        <v>132</v>
      </c>
      <c r="L32">
        <f>SUM(L4:L30)</f>
        <v>0</v>
      </c>
      <c r="M32">
        <f>SUM(M4:M30)</f>
        <v>40</v>
      </c>
      <c r="N32">
        <f>SUM(N4:N30)</f>
        <v>80</v>
      </c>
      <c r="O32">
        <f>SUM(O4:O31)</f>
        <v>252</v>
      </c>
      <c r="P32">
        <f>SUM(P4:P29)</f>
        <v>2131.5</v>
      </c>
    </row>
    <row r="33" spans="2:9" ht="12.75">
      <c r="B33" s="3">
        <f aca="true" t="shared" si="4" ref="B33:I33">B32/$J$32</f>
        <v>0.10853950518754989</v>
      </c>
      <c r="C33" s="3">
        <f t="shared" si="4"/>
        <v>0.013833466347432828</v>
      </c>
      <c r="D33" s="3">
        <f t="shared" si="4"/>
        <v>0.2011173184357542</v>
      </c>
      <c r="E33" s="3">
        <f t="shared" si="4"/>
        <v>0.33732375631816974</v>
      </c>
      <c r="F33" s="3">
        <f t="shared" si="4"/>
        <v>0.3304070231444533</v>
      </c>
      <c r="G33" s="3">
        <f t="shared" si="4"/>
        <v>0.0013301409949454642</v>
      </c>
      <c r="H33" s="3">
        <f t="shared" si="4"/>
        <v>0.00186219739292365</v>
      </c>
      <c r="I33" s="3">
        <f t="shared" si="4"/>
        <v>0.00558659217877095</v>
      </c>
    </row>
    <row r="34" ht="12.75">
      <c r="K34">
        <f>SUM(K17:K29)</f>
        <v>68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2" width="10.140625" style="0" bestFit="1" customWidth="1"/>
    <col min="3" max="3" width="6.140625" style="0" bestFit="1" customWidth="1"/>
    <col min="4" max="4" width="9.57421875" style="0" bestFit="1" customWidth="1"/>
    <col min="5" max="5" width="16.28125" style="0" bestFit="1" customWidth="1"/>
    <col min="6" max="6" width="21.140625" style="0" bestFit="1" customWidth="1"/>
    <col min="8" max="8" width="13.7109375" style="0" bestFit="1" customWidth="1"/>
    <col min="9" max="9" width="13.7109375" style="0" customWidth="1"/>
    <col min="12" max="12" width="6.7109375" style="5" bestFit="1" customWidth="1"/>
    <col min="13" max="13" width="7.140625" style="0" customWidth="1"/>
    <col min="15" max="15" width="11.00390625" style="0" customWidth="1"/>
  </cols>
  <sheetData>
    <row r="1" ht="12.75">
      <c r="A1" s="2" t="s">
        <v>17</v>
      </c>
    </row>
    <row r="3" spans="2:17" ht="12.75">
      <c r="B3" t="s">
        <v>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16</v>
      </c>
      <c r="J3" t="s">
        <v>9</v>
      </c>
      <c r="K3" t="s">
        <v>10</v>
      </c>
      <c r="L3" s="5" t="s">
        <v>12</v>
      </c>
      <c r="M3" t="s">
        <v>11</v>
      </c>
      <c r="N3" t="s">
        <v>13</v>
      </c>
      <c r="O3" t="s">
        <v>21</v>
      </c>
      <c r="P3" t="s">
        <v>14</v>
      </c>
      <c r="Q3" t="s">
        <v>15</v>
      </c>
    </row>
    <row r="4" spans="1:17" ht="12.75">
      <c r="A4" s="1">
        <v>40917</v>
      </c>
      <c r="C4">
        <v>1</v>
      </c>
      <c r="D4">
        <v>0.5</v>
      </c>
      <c r="E4">
        <v>14.25</v>
      </c>
      <c r="F4">
        <v>5</v>
      </c>
      <c r="G4">
        <v>2</v>
      </c>
      <c r="I4">
        <v>9.25</v>
      </c>
      <c r="J4">
        <f>SUM(B4:I4)</f>
        <v>32</v>
      </c>
      <c r="N4">
        <v>48</v>
      </c>
      <c r="P4">
        <f>SUM(K4:N4)</f>
        <v>48</v>
      </c>
      <c r="Q4">
        <f>P4+J4</f>
        <v>80</v>
      </c>
    </row>
    <row r="5" spans="1:17" ht="12.75">
      <c r="A5" s="1">
        <v>40931</v>
      </c>
      <c r="B5">
        <v>2</v>
      </c>
      <c r="D5">
        <v>3.25</v>
      </c>
      <c r="E5">
        <v>40.75</v>
      </c>
      <c r="F5">
        <v>12</v>
      </c>
      <c r="G5">
        <v>10</v>
      </c>
      <c r="J5">
        <f>SUM(B5:I5)</f>
        <v>68</v>
      </c>
      <c r="K5">
        <v>12</v>
      </c>
      <c r="P5">
        <f aca="true" t="shared" si="0" ref="P5:P31">SUM(K5:N5)</f>
        <v>12</v>
      </c>
      <c r="Q5">
        <f aca="true" t="shared" si="1" ref="Q5:Q30">P5+J5</f>
        <v>80</v>
      </c>
    </row>
    <row r="6" spans="1:17" ht="12.75">
      <c r="A6" s="1">
        <v>40945</v>
      </c>
      <c r="B6">
        <v>1.5</v>
      </c>
      <c r="D6">
        <v>2.5</v>
      </c>
      <c r="E6">
        <v>37.75</v>
      </c>
      <c r="F6">
        <v>15.5</v>
      </c>
      <c r="G6">
        <v>14.75</v>
      </c>
      <c r="J6">
        <f aca="true" t="shared" si="2" ref="J6:J29">SUM(B6:I6)</f>
        <v>72</v>
      </c>
      <c r="M6">
        <v>8</v>
      </c>
      <c r="P6">
        <f t="shared" si="0"/>
        <v>8</v>
      </c>
      <c r="Q6">
        <f t="shared" si="1"/>
        <v>80</v>
      </c>
    </row>
    <row r="7" spans="1:17" ht="12.75">
      <c r="A7" s="1">
        <v>40959</v>
      </c>
      <c r="B7">
        <v>4</v>
      </c>
      <c r="D7">
        <v>4.25</v>
      </c>
      <c r="E7">
        <v>37.25</v>
      </c>
      <c r="F7">
        <v>36.25</v>
      </c>
      <c r="I7">
        <v>1</v>
      </c>
      <c r="J7">
        <f t="shared" si="2"/>
        <v>82.75</v>
      </c>
      <c r="P7">
        <f t="shared" si="0"/>
        <v>0</v>
      </c>
      <c r="Q7">
        <f t="shared" si="1"/>
        <v>82.75</v>
      </c>
    </row>
    <row r="8" spans="1:17" ht="12.75">
      <c r="A8" s="1">
        <v>40973</v>
      </c>
      <c r="B8">
        <v>22.75</v>
      </c>
      <c r="D8">
        <v>4.75</v>
      </c>
      <c r="E8">
        <v>32.5</v>
      </c>
      <c r="F8">
        <v>25.75</v>
      </c>
      <c r="H8">
        <v>2.25</v>
      </c>
      <c r="J8">
        <f t="shared" si="2"/>
        <v>88</v>
      </c>
      <c r="P8">
        <f t="shared" si="0"/>
        <v>0</v>
      </c>
      <c r="Q8">
        <f t="shared" si="1"/>
        <v>88</v>
      </c>
    </row>
    <row r="9" spans="1:17" ht="12.75">
      <c r="A9" s="1">
        <v>40987</v>
      </c>
      <c r="B9">
        <v>1.75</v>
      </c>
      <c r="D9">
        <v>1</v>
      </c>
      <c r="E9">
        <v>37.25</v>
      </c>
      <c r="F9">
        <v>32</v>
      </c>
      <c r="J9">
        <f t="shared" si="2"/>
        <v>72</v>
      </c>
      <c r="O9">
        <v>8</v>
      </c>
      <c r="P9">
        <f>SUM(K9:O9)</f>
        <v>8</v>
      </c>
      <c r="Q9">
        <f t="shared" si="1"/>
        <v>80</v>
      </c>
    </row>
    <row r="10" spans="1:17" ht="12.75">
      <c r="A10" s="1">
        <v>41001</v>
      </c>
      <c r="D10">
        <v>1.25</v>
      </c>
      <c r="E10">
        <v>44</v>
      </c>
      <c r="F10">
        <v>36.5</v>
      </c>
      <c r="J10">
        <f t="shared" si="2"/>
        <v>81.75</v>
      </c>
      <c r="P10">
        <f t="shared" si="0"/>
        <v>0</v>
      </c>
      <c r="Q10">
        <f t="shared" si="1"/>
        <v>81.75</v>
      </c>
    </row>
    <row r="11" spans="1:17" ht="12.75">
      <c r="A11" s="1">
        <v>41015</v>
      </c>
      <c r="D11">
        <v>0.25</v>
      </c>
      <c r="E11">
        <v>9.25</v>
      </c>
      <c r="F11">
        <v>26.5</v>
      </c>
      <c r="J11">
        <f t="shared" si="2"/>
        <v>36</v>
      </c>
      <c r="K11">
        <v>36</v>
      </c>
      <c r="N11">
        <v>8</v>
      </c>
      <c r="P11">
        <f t="shared" si="0"/>
        <v>44</v>
      </c>
      <c r="Q11">
        <f t="shared" si="1"/>
        <v>80</v>
      </c>
    </row>
    <row r="12" spans="1:17" ht="12.75">
      <c r="A12" s="1">
        <v>41029</v>
      </c>
      <c r="D12">
        <v>1.5</v>
      </c>
      <c r="E12">
        <v>27.5</v>
      </c>
      <c r="F12">
        <v>53.5</v>
      </c>
      <c r="J12">
        <f t="shared" si="2"/>
        <v>82.5</v>
      </c>
      <c r="P12">
        <f t="shared" si="0"/>
        <v>0</v>
      </c>
      <c r="Q12">
        <f t="shared" si="1"/>
        <v>82.5</v>
      </c>
    </row>
    <row r="13" spans="1:17" ht="12.75">
      <c r="A13" s="1">
        <v>41043</v>
      </c>
      <c r="D13">
        <v>3</v>
      </c>
      <c r="E13">
        <v>57.25</v>
      </c>
      <c r="F13">
        <v>24.75</v>
      </c>
      <c r="J13">
        <f t="shared" si="2"/>
        <v>85</v>
      </c>
      <c r="P13">
        <f t="shared" si="0"/>
        <v>0</v>
      </c>
      <c r="Q13">
        <f t="shared" si="1"/>
        <v>85</v>
      </c>
    </row>
    <row r="14" spans="1:17" ht="12.75">
      <c r="A14" s="1">
        <v>41057</v>
      </c>
      <c r="E14">
        <v>14</v>
      </c>
      <c r="F14">
        <v>24</v>
      </c>
      <c r="I14">
        <v>2</v>
      </c>
      <c r="J14">
        <f t="shared" si="2"/>
        <v>40</v>
      </c>
      <c r="K14">
        <v>40</v>
      </c>
      <c r="P14">
        <f t="shared" si="0"/>
        <v>40</v>
      </c>
      <c r="Q14">
        <f t="shared" si="1"/>
        <v>80</v>
      </c>
    </row>
    <row r="15" spans="1:17" ht="12.75">
      <c r="A15" s="1">
        <v>41071</v>
      </c>
      <c r="B15">
        <v>1</v>
      </c>
      <c r="D15">
        <v>5.5</v>
      </c>
      <c r="E15">
        <v>29.5</v>
      </c>
      <c r="F15">
        <v>32</v>
      </c>
      <c r="J15">
        <f t="shared" si="2"/>
        <v>68</v>
      </c>
      <c r="K15">
        <v>4</v>
      </c>
      <c r="N15">
        <v>8</v>
      </c>
      <c r="P15">
        <f t="shared" si="0"/>
        <v>12</v>
      </c>
      <c r="Q15">
        <f t="shared" si="1"/>
        <v>80</v>
      </c>
    </row>
    <row r="16" spans="1:17" s="11" customFormat="1" ht="13.5" thickBot="1">
      <c r="A16" s="7">
        <v>41085</v>
      </c>
      <c r="D16" s="11">
        <v>5.5</v>
      </c>
      <c r="E16" s="11">
        <v>19</v>
      </c>
      <c r="F16" s="11">
        <v>35.25</v>
      </c>
      <c r="I16" s="11">
        <v>9.75</v>
      </c>
      <c r="J16" s="11">
        <f t="shared" si="2"/>
        <v>69.5</v>
      </c>
      <c r="K16" s="11">
        <v>6</v>
      </c>
      <c r="L16" s="12"/>
      <c r="M16" s="11">
        <v>8</v>
      </c>
      <c r="P16" s="11">
        <f t="shared" si="0"/>
        <v>14</v>
      </c>
      <c r="Q16" s="11">
        <f t="shared" si="1"/>
        <v>83.5</v>
      </c>
    </row>
    <row r="17" spans="1:17" s="8" customFormat="1" ht="12.75">
      <c r="A17" s="6">
        <v>41099</v>
      </c>
      <c r="D17" s="9">
        <v>1</v>
      </c>
      <c r="E17" s="9">
        <v>27</v>
      </c>
      <c r="F17" s="9">
        <v>32.5</v>
      </c>
      <c r="G17" s="9"/>
      <c r="H17" s="9"/>
      <c r="I17" s="9">
        <v>7.5</v>
      </c>
      <c r="J17">
        <f t="shared" si="2"/>
        <v>68</v>
      </c>
      <c r="K17" s="9">
        <v>4</v>
      </c>
      <c r="L17" s="10"/>
      <c r="N17" s="8">
        <v>8</v>
      </c>
      <c r="P17" s="8">
        <f t="shared" si="0"/>
        <v>12</v>
      </c>
      <c r="Q17" s="8">
        <f t="shared" si="1"/>
        <v>80</v>
      </c>
    </row>
    <row r="18" spans="1:17" ht="12.75">
      <c r="A18" s="1">
        <v>41113</v>
      </c>
      <c r="D18" s="9">
        <v>0.25</v>
      </c>
      <c r="E18" s="9">
        <v>50.5</v>
      </c>
      <c r="F18" s="9">
        <v>25.75</v>
      </c>
      <c r="G18" s="9"/>
      <c r="J18">
        <f t="shared" si="2"/>
        <v>76.5</v>
      </c>
      <c r="K18" s="9"/>
      <c r="M18">
        <v>5</v>
      </c>
      <c r="P18">
        <f t="shared" si="0"/>
        <v>5</v>
      </c>
      <c r="Q18">
        <f t="shared" si="1"/>
        <v>81.5</v>
      </c>
    </row>
    <row r="19" spans="1:17" ht="12.75">
      <c r="A19" s="1">
        <v>41127</v>
      </c>
      <c r="D19" s="9">
        <v>0.25</v>
      </c>
      <c r="E19" s="9">
        <v>20.5</v>
      </c>
      <c r="F19" s="9">
        <v>19.25</v>
      </c>
      <c r="G19" s="9"/>
      <c r="J19">
        <f t="shared" si="2"/>
        <v>40</v>
      </c>
      <c r="K19" s="9">
        <v>40</v>
      </c>
      <c r="P19">
        <f t="shared" si="0"/>
        <v>40</v>
      </c>
      <c r="Q19">
        <f t="shared" si="1"/>
        <v>80</v>
      </c>
    </row>
    <row r="20" spans="1:17" ht="12.75">
      <c r="A20" s="1">
        <v>41141</v>
      </c>
      <c r="D20" s="9"/>
      <c r="E20" s="9">
        <v>29</v>
      </c>
      <c r="F20" s="9">
        <v>11</v>
      </c>
      <c r="G20" s="9"/>
      <c r="H20" s="9"/>
      <c r="I20" s="9"/>
      <c r="J20">
        <f t="shared" si="2"/>
        <v>40</v>
      </c>
      <c r="K20" s="9">
        <v>40</v>
      </c>
      <c r="P20">
        <f t="shared" si="0"/>
        <v>40</v>
      </c>
      <c r="Q20">
        <f t="shared" si="1"/>
        <v>80</v>
      </c>
    </row>
    <row r="21" spans="1:17" ht="12.75">
      <c r="A21" s="1">
        <v>41155</v>
      </c>
      <c r="D21" s="9"/>
      <c r="E21" s="9"/>
      <c r="F21" s="9"/>
      <c r="G21" s="9"/>
      <c r="J21">
        <f t="shared" si="2"/>
        <v>0</v>
      </c>
      <c r="P21">
        <f t="shared" si="0"/>
        <v>0</v>
      </c>
      <c r="Q21">
        <f t="shared" si="1"/>
        <v>0</v>
      </c>
    </row>
    <row r="22" spans="1:17" ht="12.75">
      <c r="A22" s="1">
        <v>41169</v>
      </c>
      <c r="D22" s="9"/>
      <c r="E22" s="9"/>
      <c r="F22" s="9"/>
      <c r="G22" s="9"/>
      <c r="J22">
        <f t="shared" si="2"/>
        <v>0</v>
      </c>
      <c r="P22">
        <f t="shared" si="0"/>
        <v>0</v>
      </c>
      <c r="Q22">
        <f t="shared" si="1"/>
        <v>0</v>
      </c>
    </row>
    <row r="23" spans="1:17" ht="12.75">
      <c r="A23" s="1">
        <v>41183</v>
      </c>
      <c r="D23" s="9"/>
      <c r="E23" s="9"/>
      <c r="F23" s="9"/>
      <c r="G23" s="9"/>
      <c r="H23" s="9"/>
      <c r="J23">
        <f t="shared" si="2"/>
        <v>0</v>
      </c>
      <c r="P23">
        <f t="shared" si="0"/>
        <v>0</v>
      </c>
      <c r="Q23">
        <f t="shared" si="1"/>
        <v>0</v>
      </c>
    </row>
    <row r="24" spans="1:17" ht="12.75">
      <c r="A24" s="1">
        <v>41197</v>
      </c>
      <c r="B24" s="4"/>
      <c r="D24" s="9"/>
      <c r="E24" s="9"/>
      <c r="F24" s="9"/>
      <c r="G24" s="9"/>
      <c r="H24" s="9"/>
      <c r="I24" s="9"/>
      <c r="J24">
        <f t="shared" si="2"/>
        <v>0</v>
      </c>
      <c r="P24">
        <f t="shared" si="0"/>
        <v>0</v>
      </c>
      <c r="Q24">
        <f t="shared" si="1"/>
        <v>0</v>
      </c>
    </row>
    <row r="25" spans="1:17" s="14" customFormat="1" ht="12.75">
      <c r="A25" s="13">
        <v>41211</v>
      </c>
      <c r="D25" s="17"/>
      <c r="E25" s="17"/>
      <c r="F25" s="17"/>
      <c r="G25" s="17"/>
      <c r="I25" s="17"/>
      <c r="J25">
        <f t="shared" si="2"/>
        <v>0</v>
      </c>
      <c r="L25" s="16"/>
      <c r="P25" s="14">
        <f t="shared" si="0"/>
        <v>0</v>
      </c>
      <c r="Q25" s="14">
        <f t="shared" si="1"/>
        <v>0</v>
      </c>
    </row>
    <row r="26" spans="1:17" s="14" customFormat="1" ht="12.75">
      <c r="A26" s="13">
        <v>41225</v>
      </c>
      <c r="D26" s="17"/>
      <c r="E26" s="17"/>
      <c r="F26" s="17"/>
      <c r="H26" s="18"/>
      <c r="I26" s="18"/>
      <c r="J26">
        <f t="shared" si="2"/>
        <v>0</v>
      </c>
      <c r="L26" s="16"/>
      <c r="P26" s="14">
        <f t="shared" si="0"/>
        <v>0</v>
      </c>
      <c r="Q26" s="14">
        <f t="shared" si="1"/>
        <v>0</v>
      </c>
    </row>
    <row r="27" spans="1:17" s="14" customFormat="1" ht="12.75">
      <c r="A27" s="13">
        <v>41239</v>
      </c>
      <c r="D27" s="17"/>
      <c r="E27" s="17"/>
      <c r="F27" s="17"/>
      <c r="H27" s="18"/>
      <c r="I27" s="18"/>
      <c r="J27">
        <f t="shared" si="2"/>
        <v>0</v>
      </c>
      <c r="L27" s="16"/>
      <c r="P27" s="14">
        <f t="shared" si="0"/>
        <v>0</v>
      </c>
      <c r="Q27" s="14">
        <f t="shared" si="1"/>
        <v>0</v>
      </c>
    </row>
    <row r="28" spans="1:17" s="14" customFormat="1" ht="12.75">
      <c r="A28" s="1">
        <v>41253</v>
      </c>
      <c r="D28" s="17"/>
      <c r="E28" s="17"/>
      <c r="F28" s="17"/>
      <c r="G28" s="17"/>
      <c r="H28" s="17"/>
      <c r="I28" s="17"/>
      <c r="J28">
        <f t="shared" si="2"/>
        <v>0</v>
      </c>
      <c r="L28" s="16"/>
      <c r="P28" s="14">
        <f t="shared" si="0"/>
        <v>0</v>
      </c>
      <c r="Q28" s="14">
        <f t="shared" si="1"/>
        <v>0</v>
      </c>
    </row>
    <row r="29" spans="1:17" s="14" customFormat="1" ht="12.75">
      <c r="A29" s="1">
        <v>40901</v>
      </c>
      <c r="C29" s="18"/>
      <c r="D29" s="17"/>
      <c r="E29" s="17"/>
      <c r="F29" s="17"/>
      <c r="H29" s="18"/>
      <c r="I29" s="17"/>
      <c r="J29">
        <f t="shared" si="2"/>
        <v>0</v>
      </c>
      <c r="L29" s="16"/>
      <c r="P29" s="14">
        <f t="shared" si="0"/>
        <v>0</v>
      </c>
      <c r="Q29" s="14">
        <f t="shared" si="1"/>
        <v>0</v>
      </c>
    </row>
    <row r="30" spans="1:17" s="14" customFormat="1" ht="12.75">
      <c r="A30" s="13"/>
      <c r="E30" s="15"/>
      <c r="F30" s="15"/>
      <c r="L30" s="16"/>
      <c r="P30" s="14">
        <f t="shared" si="0"/>
        <v>0</v>
      </c>
      <c r="Q30" s="14">
        <f t="shared" si="1"/>
        <v>0</v>
      </c>
    </row>
    <row r="31" ht="12.75">
      <c r="P31">
        <f t="shared" si="0"/>
        <v>0</v>
      </c>
    </row>
    <row r="32" spans="2:17" ht="12.75">
      <c r="B32">
        <f>SUM(B4:B30)</f>
        <v>33</v>
      </c>
      <c r="C32">
        <f>SUM(C4:C31)</f>
        <v>1</v>
      </c>
      <c r="D32">
        <f aca="true" t="shared" si="3" ref="D32:I32">SUM(D4:D30)</f>
        <v>34.75</v>
      </c>
      <c r="E32">
        <f t="shared" si="3"/>
        <v>527.25</v>
      </c>
      <c r="F32">
        <f t="shared" si="3"/>
        <v>447.5</v>
      </c>
      <c r="G32">
        <f t="shared" si="3"/>
        <v>26.75</v>
      </c>
      <c r="H32">
        <f t="shared" si="3"/>
        <v>2.25</v>
      </c>
      <c r="I32">
        <f t="shared" si="3"/>
        <v>29.5</v>
      </c>
      <c r="J32">
        <f>SUM(J4:J29)</f>
        <v>1102</v>
      </c>
      <c r="K32">
        <f>SUM(K4:K30)</f>
        <v>182</v>
      </c>
      <c r="L32">
        <f>SUM(L4:L30)</f>
        <v>0</v>
      </c>
      <c r="M32">
        <f>SUM(M4:M30)</f>
        <v>21</v>
      </c>
      <c r="N32">
        <f>SUM(N4:N30)</f>
        <v>72</v>
      </c>
      <c r="P32">
        <f>SUM(P4:P31)</f>
        <v>283</v>
      </c>
      <c r="Q32">
        <f>SUM(Q4:Q29)</f>
        <v>1385</v>
      </c>
    </row>
    <row r="33" spans="2:9" ht="12.75">
      <c r="B33" s="3">
        <f aca="true" t="shared" si="4" ref="B33:I33">B32/$J$32</f>
        <v>0.029945553539019964</v>
      </c>
      <c r="C33" s="3">
        <f t="shared" si="4"/>
        <v>0.0009074410163339383</v>
      </c>
      <c r="D33" s="3">
        <f t="shared" si="4"/>
        <v>0.031533575317604354</v>
      </c>
      <c r="E33" s="3">
        <f t="shared" si="4"/>
        <v>0.47844827586206895</v>
      </c>
      <c r="F33" s="3">
        <f t="shared" si="4"/>
        <v>0.40607985480943737</v>
      </c>
      <c r="G33" s="3">
        <f t="shared" si="4"/>
        <v>0.024274047186932848</v>
      </c>
      <c r="H33" s="3">
        <f t="shared" si="4"/>
        <v>0.002041742286751361</v>
      </c>
      <c r="I33" s="3">
        <f t="shared" si="4"/>
        <v>0.02676950998185118</v>
      </c>
    </row>
    <row r="34" ht="12.75">
      <c r="K34">
        <f>SUM(K17:K29)</f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N29" sqref="N29"/>
    </sheetView>
  </sheetViews>
  <sheetFormatPr defaultColWidth="9.140625" defaultRowHeight="12.75"/>
  <cols>
    <col min="1" max="2" width="10.140625" style="0" bestFit="1" customWidth="1"/>
    <col min="3" max="3" width="6.140625" style="0" bestFit="1" customWidth="1"/>
    <col min="4" max="4" width="9.57421875" style="0" bestFit="1" customWidth="1"/>
    <col min="5" max="5" width="16.28125" style="0" bestFit="1" customWidth="1"/>
    <col min="6" max="6" width="21.140625" style="0" bestFit="1" customWidth="1"/>
    <col min="8" max="8" width="13.7109375" style="0" bestFit="1" customWidth="1"/>
    <col min="9" max="9" width="13.7109375" style="0" customWidth="1"/>
    <col min="12" max="12" width="6.7109375" style="5" bestFit="1" customWidth="1"/>
  </cols>
  <sheetData>
    <row r="1" ht="12.75">
      <c r="A1" s="2" t="s">
        <v>19</v>
      </c>
    </row>
    <row r="3" spans="2:16" ht="12.75">
      <c r="B3" t="s">
        <v>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16</v>
      </c>
      <c r="J3" t="s">
        <v>9</v>
      </c>
      <c r="K3" t="s">
        <v>10</v>
      </c>
      <c r="L3" s="5" t="s">
        <v>12</v>
      </c>
      <c r="M3" t="s">
        <v>11</v>
      </c>
      <c r="N3" t="s">
        <v>13</v>
      </c>
      <c r="O3" t="s">
        <v>14</v>
      </c>
      <c r="P3" t="s">
        <v>15</v>
      </c>
    </row>
    <row r="4" spans="1:16" ht="12.75">
      <c r="A4" s="1">
        <v>40917</v>
      </c>
      <c r="E4">
        <v>26.25</v>
      </c>
      <c r="F4">
        <v>4.75</v>
      </c>
      <c r="G4">
        <v>1</v>
      </c>
      <c r="J4">
        <f>SUM(B4:I4)</f>
        <v>32</v>
      </c>
      <c r="N4">
        <v>48</v>
      </c>
      <c r="O4">
        <f>SUM(K4:N4)</f>
        <v>48</v>
      </c>
      <c r="P4">
        <f>O4+J4</f>
        <v>80</v>
      </c>
    </row>
    <row r="5" spans="1:16" ht="12.75">
      <c r="A5" s="1">
        <v>40931</v>
      </c>
      <c r="E5">
        <v>76.25</v>
      </c>
      <c r="F5">
        <v>3</v>
      </c>
      <c r="G5">
        <v>0.75</v>
      </c>
      <c r="J5">
        <f>SUM(B5:I5)</f>
        <v>80</v>
      </c>
      <c r="O5">
        <f aca="true" t="shared" si="0" ref="O5:O32">SUM(K5:N5)</f>
        <v>0</v>
      </c>
      <c r="P5">
        <f aca="true" t="shared" si="1" ref="P5:P31">O5+J5</f>
        <v>80</v>
      </c>
    </row>
    <row r="6" spans="1:16" ht="12.75">
      <c r="A6" s="1">
        <v>40945</v>
      </c>
      <c r="E6">
        <v>69.75</v>
      </c>
      <c r="F6">
        <v>7.5</v>
      </c>
      <c r="G6">
        <v>2.75</v>
      </c>
      <c r="J6">
        <f aca="true" t="shared" si="2" ref="J6:J30">SUM(B6:I6)</f>
        <v>80</v>
      </c>
      <c r="O6">
        <f t="shared" si="0"/>
        <v>0</v>
      </c>
      <c r="P6">
        <f t="shared" si="1"/>
        <v>80</v>
      </c>
    </row>
    <row r="7" spans="1:16" ht="12.75">
      <c r="A7" s="1">
        <v>40959</v>
      </c>
      <c r="D7">
        <v>2.25</v>
      </c>
      <c r="E7">
        <v>74</v>
      </c>
      <c r="F7">
        <v>2.75</v>
      </c>
      <c r="G7">
        <v>1</v>
      </c>
      <c r="J7">
        <f t="shared" si="2"/>
        <v>80</v>
      </c>
      <c r="O7">
        <f t="shared" si="0"/>
        <v>0</v>
      </c>
      <c r="P7">
        <f t="shared" si="1"/>
        <v>80</v>
      </c>
    </row>
    <row r="8" spans="1:16" ht="12.75">
      <c r="A8" s="1">
        <v>40973</v>
      </c>
      <c r="B8">
        <v>9</v>
      </c>
      <c r="D8">
        <v>10.25</v>
      </c>
      <c r="E8">
        <v>67.5</v>
      </c>
      <c r="G8">
        <v>1.25</v>
      </c>
      <c r="J8">
        <f t="shared" si="2"/>
        <v>88</v>
      </c>
      <c r="O8">
        <f t="shared" si="0"/>
        <v>0</v>
      </c>
      <c r="P8">
        <f t="shared" si="1"/>
        <v>88</v>
      </c>
    </row>
    <row r="9" spans="1:16" ht="12.75">
      <c r="A9" s="1">
        <v>40987</v>
      </c>
      <c r="D9">
        <v>7.25</v>
      </c>
      <c r="E9">
        <v>53</v>
      </c>
      <c r="F9">
        <v>18.75</v>
      </c>
      <c r="G9">
        <v>1</v>
      </c>
      <c r="J9">
        <f t="shared" si="2"/>
        <v>80</v>
      </c>
      <c r="O9">
        <f t="shared" si="0"/>
        <v>0</v>
      </c>
      <c r="P9">
        <f t="shared" si="1"/>
        <v>80</v>
      </c>
    </row>
    <row r="10" spans="1:16" ht="12.75">
      <c r="A10" s="1">
        <v>41001</v>
      </c>
      <c r="D10">
        <v>9</v>
      </c>
      <c r="E10">
        <v>62.5</v>
      </c>
      <c r="F10">
        <v>6.75</v>
      </c>
      <c r="G10">
        <v>1.75</v>
      </c>
      <c r="J10">
        <f t="shared" si="2"/>
        <v>80</v>
      </c>
      <c r="O10">
        <f t="shared" si="0"/>
        <v>0</v>
      </c>
      <c r="P10">
        <f t="shared" si="1"/>
        <v>80</v>
      </c>
    </row>
    <row r="11" spans="1:16" ht="12.75">
      <c r="A11" s="1">
        <v>41015</v>
      </c>
      <c r="J11">
        <f t="shared" si="2"/>
        <v>0</v>
      </c>
      <c r="O11">
        <f t="shared" si="0"/>
        <v>0</v>
      </c>
      <c r="P11">
        <f t="shared" si="1"/>
        <v>0</v>
      </c>
    </row>
    <row r="12" spans="1:16" ht="12.75">
      <c r="A12" s="1">
        <v>41029</v>
      </c>
      <c r="J12">
        <f t="shared" si="2"/>
        <v>0</v>
      </c>
      <c r="O12">
        <f t="shared" si="0"/>
        <v>0</v>
      </c>
      <c r="P12">
        <f t="shared" si="1"/>
        <v>0</v>
      </c>
    </row>
    <row r="13" spans="1:16" ht="12.75">
      <c r="A13" s="1">
        <v>41043</v>
      </c>
      <c r="J13">
        <f t="shared" si="2"/>
        <v>0</v>
      </c>
      <c r="O13">
        <f t="shared" si="0"/>
        <v>0</v>
      </c>
      <c r="P13">
        <f t="shared" si="1"/>
        <v>0</v>
      </c>
    </row>
    <row r="14" spans="1:16" ht="12.75">
      <c r="A14" s="1">
        <v>41057</v>
      </c>
      <c r="J14">
        <f t="shared" si="2"/>
        <v>0</v>
      </c>
      <c r="O14">
        <f t="shared" si="0"/>
        <v>0</v>
      </c>
      <c r="P14">
        <f t="shared" si="1"/>
        <v>0</v>
      </c>
    </row>
    <row r="15" spans="1:16" ht="12.75">
      <c r="A15" s="1">
        <v>41071</v>
      </c>
      <c r="J15">
        <f t="shared" si="2"/>
        <v>0</v>
      </c>
      <c r="O15">
        <f t="shared" si="0"/>
        <v>0</v>
      </c>
      <c r="P15">
        <f t="shared" si="1"/>
        <v>0</v>
      </c>
    </row>
    <row r="16" spans="1:16" s="11" customFormat="1" ht="13.5" thickBot="1">
      <c r="A16" s="7">
        <v>41085</v>
      </c>
      <c r="J16" s="11">
        <f t="shared" si="2"/>
        <v>0</v>
      </c>
      <c r="L16" s="12"/>
      <c r="O16" s="11">
        <f t="shared" si="0"/>
        <v>0</v>
      </c>
      <c r="P16" s="11">
        <f t="shared" si="1"/>
        <v>0</v>
      </c>
    </row>
    <row r="17" spans="1:16" s="8" customFormat="1" ht="12.75">
      <c r="A17" s="6">
        <v>41099</v>
      </c>
      <c r="D17" s="9"/>
      <c r="E17" s="9"/>
      <c r="F17" s="9"/>
      <c r="G17" s="9"/>
      <c r="H17" s="9"/>
      <c r="I17" s="9"/>
      <c r="J17">
        <f t="shared" si="2"/>
        <v>0</v>
      </c>
      <c r="K17" s="9"/>
      <c r="L17" s="10"/>
      <c r="O17" s="8">
        <f t="shared" si="0"/>
        <v>0</v>
      </c>
      <c r="P17" s="8">
        <f t="shared" si="1"/>
        <v>0</v>
      </c>
    </row>
    <row r="18" spans="1:16" ht="12.75">
      <c r="A18" s="1">
        <v>41113</v>
      </c>
      <c r="D18" s="9">
        <v>1.5</v>
      </c>
      <c r="E18" s="9">
        <v>30.5</v>
      </c>
      <c r="F18" s="9">
        <v>4.5</v>
      </c>
      <c r="G18" s="9">
        <v>0.5</v>
      </c>
      <c r="J18">
        <f t="shared" si="2"/>
        <v>37</v>
      </c>
      <c r="K18" s="9"/>
      <c r="M18">
        <v>40</v>
      </c>
      <c r="O18">
        <f t="shared" si="0"/>
        <v>40</v>
      </c>
      <c r="P18">
        <f t="shared" si="1"/>
        <v>77</v>
      </c>
    </row>
    <row r="19" spans="1:16" ht="12.75">
      <c r="A19" s="1">
        <v>41127</v>
      </c>
      <c r="D19" s="9">
        <v>2</v>
      </c>
      <c r="E19" s="9">
        <v>51.25</v>
      </c>
      <c r="F19" s="9">
        <v>20.5</v>
      </c>
      <c r="G19" s="9">
        <v>1.25</v>
      </c>
      <c r="J19">
        <f t="shared" si="2"/>
        <v>75</v>
      </c>
      <c r="K19" s="9"/>
      <c r="O19">
        <f t="shared" si="0"/>
        <v>0</v>
      </c>
      <c r="P19">
        <f t="shared" si="1"/>
        <v>75</v>
      </c>
    </row>
    <row r="20" spans="1:16" ht="12.75">
      <c r="A20" s="1">
        <v>41141</v>
      </c>
      <c r="D20" s="9">
        <v>1</v>
      </c>
      <c r="E20" s="9">
        <v>52.75</v>
      </c>
      <c r="F20" s="9">
        <v>20.75</v>
      </c>
      <c r="G20" s="9">
        <v>1.5</v>
      </c>
      <c r="H20" s="9"/>
      <c r="J20">
        <f t="shared" si="2"/>
        <v>76</v>
      </c>
      <c r="O20">
        <f t="shared" si="0"/>
        <v>0</v>
      </c>
      <c r="P20">
        <f t="shared" si="1"/>
        <v>76</v>
      </c>
    </row>
    <row r="21" spans="1:16" ht="12.75">
      <c r="A21" s="1">
        <v>41155</v>
      </c>
      <c r="B21">
        <v>6</v>
      </c>
      <c r="D21" s="9">
        <v>4</v>
      </c>
      <c r="E21" s="9">
        <v>58</v>
      </c>
      <c r="F21" s="9">
        <v>12</v>
      </c>
      <c r="G21" s="9"/>
      <c r="J21">
        <f t="shared" si="2"/>
        <v>80</v>
      </c>
      <c r="O21">
        <f t="shared" si="0"/>
        <v>0</v>
      </c>
      <c r="P21">
        <f t="shared" si="1"/>
        <v>80</v>
      </c>
    </row>
    <row r="22" spans="1:16" ht="12.75">
      <c r="A22" s="1">
        <v>41169</v>
      </c>
      <c r="D22" s="9">
        <v>2</v>
      </c>
      <c r="E22" s="9">
        <v>62.25</v>
      </c>
      <c r="F22" s="9">
        <v>7.75</v>
      </c>
      <c r="G22" s="9"/>
      <c r="J22">
        <f t="shared" si="2"/>
        <v>72</v>
      </c>
      <c r="N22">
        <v>8</v>
      </c>
      <c r="O22">
        <f t="shared" si="0"/>
        <v>8</v>
      </c>
      <c r="P22">
        <f t="shared" si="1"/>
        <v>80</v>
      </c>
    </row>
    <row r="23" spans="1:16" ht="12.75">
      <c r="A23" s="1">
        <v>41183</v>
      </c>
      <c r="D23" s="9">
        <v>9.5</v>
      </c>
      <c r="E23" s="9">
        <v>62.5</v>
      </c>
      <c r="F23" s="9">
        <v>8</v>
      </c>
      <c r="G23" s="9"/>
      <c r="H23" s="9"/>
      <c r="J23">
        <f t="shared" si="2"/>
        <v>80</v>
      </c>
      <c r="O23">
        <f t="shared" si="0"/>
        <v>0</v>
      </c>
      <c r="P23">
        <f t="shared" si="1"/>
        <v>80</v>
      </c>
    </row>
    <row r="24" spans="1:16" ht="12.75">
      <c r="A24" s="1">
        <v>41197</v>
      </c>
      <c r="B24" s="4"/>
      <c r="D24" s="9">
        <v>2</v>
      </c>
      <c r="E24" s="9">
        <v>53</v>
      </c>
      <c r="F24" s="9">
        <v>23</v>
      </c>
      <c r="G24" s="9"/>
      <c r="H24" s="9"/>
      <c r="J24">
        <f t="shared" si="2"/>
        <v>78</v>
      </c>
      <c r="O24">
        <f t="shared" si="0"/>
        <v>0</v>
      </c>
      <c r="P24">
        <f t="shared" si="1"/>
        <v>78</v>
      </c>
    </row>
    <row r="25" spans="1:16" s="14" customFormat="1" ht="12.75">
      <c r="A25" s="13">
        <v>41211</v>
      </c>
      <c r="D25" s="17"/>
      <c r="E25" s="17">
        <v>67.5</v>
      </c>
      <c r="F25" s="17">
        <v>10</v>
      </c>
      <c r="G25" s="17">
        <v>1.5</v>
      </c>
      <c r="I25" s="18"/>
      <c r="J25">
        <f t="shared" si="2"/>
        <v>79</v>
      </c>
      <c r="L25" s="16"/>
      <c r="O25" s="14">
        <f t="shared" si="0"/>
        <v>0</v>
      </c>
      <c r="P25" s="14">
        <f t="shared" si="1"/>
        <v>79</v>
      </c>
    </row>
    <row r="26" spans="1:16" s="14" customFormat="1" ht="12.75">
      <c r="A26" s="13">
        <v>41217</v>
      </c>
      <c r="B26" s="14">
        <v>5</v>
      </c>
      <c r="D26" s="17"/>
      <c r="E26" s="17">
        <v>62</v>
      </c>
      <c r="F26" s="17">
        <v>9</v>
      </c>
      <c r="G26" s="17"/>
      <c r="I26" s="18"/>
      <c r="J26">
        <v>76</v>
      </c>
      <c r="L26" s="16"/>
      <c r="M26" s="14">
        <v>4</v>
      </c>
      <c r="O26" s="18">
        <f>SUM(K25:N25)</f>
        <v>0</v>
      </c>
      <c r="P26" s="18">
        <v>80</v>
      </c>
    </row>
    <row r="27" spans="1:16" s="14" customFormat="1" ht="12.75">
      <c r="A27" s="13">
        <v>41225</v>
      </c>
      <c r="B27" s="14">
        <v>1.5</v>
      </c>
      <c r="D27" s="17"/>
      <c r="E27" s="17">
        <v>43</v>
      </c>
      <c r="F27" s="17">
        <v>8</v>
      </c>
      <c r="G27" s="17">
        <v>0.5</v>
      </c>
      <c r="H27" s="18"/>
      <c r="I27" s="18">
        <v>3</v>
      </c>
      <c r="J27">
        <f t="shared" si="2"/>
        <v>56</v>
      </c>
      <c r="L27" s="16"/>
      <c r="N27" s="14">
        <v>24</v>
      </c>
      <c r="O27" s="14">
        <f t="shared" si="0"/>
        <v>24</v>
      </c>
      <c r="P27" s="14">
        <f t="shared" si="1"/>
        <v>80</v>
      </c>
    </row>
    <row r="28" spans="1:16" s="14" customFormat="1" ht="12.75">
      <c r="A28" s="13">
        <v>41239</v>
      </c>
      <c r="B28" s="14">
        <v>1.5</v>
      </c>
      <c r="D28" s="17"/>
      <c r="E28" s="17">
        <v>51</v>
      </c>
      <c r="F28" s="17">
        <v>7</v>
      </c>
      <c r="G28" s="17"/>
      <c r="H28" s="18"/>
      <c r="I28" s="14">
        <v>13.5</v>
      </c>
      <c r="J28">
        <f t="shared" si="2"/>
        <v>73</v>
      </c>
      <c r="L28" s="16"/>
      <c r="O28" s="14">
        <f t="shared" si="0"/>
        <v>0</v>
      </c>
      <c r="P28" s="14">
        <f t="shared" si="1"/>
        <v>73</v>
      </c>
    </row>
    <row r="29" spans="1:16" s="14" customFormat="1" ht="12.75">
      <c r="A29" s="1">
        <v>41253</v>
      </c>
      <c r="B29" s="18">
        <v>1.5</v>
      </c>
      <c r="D29" s="17"/>
      <c r="E29" s="17">
        <v>51</v>
      </c>
      <c r="F29" s="17">
        <v>7</v>
      </c>
      <c r="G29" s="17"/>
      <c r="H29" s="18"/>
      <c r="I29" s="14">
        <v>13.5</v>
      </c>
      <c r="J29">
        <f t="shared" si="2"/>
        <v>73</v>
      </c>
      <c r="L29" s="16"/>
      <c r="O29" s="14">
        <f t="shared" si="0"/>
        <v>0</v>
      </c>
      <c r="P29" s="14">
        <f t="shared" si="1"/>
        <v>73</v>
      </c>
    </row>
    <row r="30" spans="1:16" s="14" customFormat="1" ht="12.75">
      <c r="A30" s="1">
        <v>40901</v>
      </c>
      <c r="B30" s="18">
        <v>0.25</v>
      </c>
      <c r="D30" s="17"/>
      <c r="E30" s="17">
        <v>49.25</v>
      </c>
      <c r="F30" s="17">
        <v>8</v>
      </c>
      <c r="G30" s="17"/>
      <c r="H30" s="18"/>
      <c r="I30" s="19">
        <v>10.5</v>
      </c>
      <c r="J30">
        <f t="shared" si="2"/>
        <v>68</v>
      </c>
      <c r="L30" s="16"/>
      <c r="M30" s="14">
        <v>9</v>
      </c>
      <c r="O30" s="14">
        <f t="shared" si="0"/>
        <v>9</v>
      </c>
      <c r="P30" s="14">
        <f t="shared" si="1"/>
        <v>77</v>
      </c>
    </row>
    <row r="31" spans="1:16" s="14" customFormat="1" ht="12.75">
      <c r="A31" s="13"/>
      <c r="E31" s="15"/>
      <c r="F31" s="15"/>
      <c r="L31" s="16"/>
      <c r="O31" s="14">
        <f t="shared" si="0"/>
        <v>0</v>
      </c>
      <c r="P31" s="14">
        <f t="shared" si="1"/>
        <v>0</v>
      </c>
    </row>
    <row r="32" ht="12.75">
      <c r="O32">
        <f t="shared" si="0"/>
        <v>0</v>
      </c>
    </row>
    <row r="33" spans="2:16" ht="12.75">
      <c r="B33">
        <f>SUM(B4:B31)</f>
        <v>24.75</v>
      </c>
      <c r="C33">
        <f>SUM(C4:C32)</f>
        <v>0</v>
      </c>
      <c r="D33">
        <f aca="true" t="shared" si="3" ref="D33:I33">SUM(D4:D31)</f>
        <v>50.75</v>
      </c>
      <c r="E33">
        <f t="shared" si="3"/>
        <v>1123.25</v>
      </c>
      <c r="F33">
        <f t="shared" si="3"/>
        <v>189</v>
      </c>
      <c r="G33">
        <f t="shared" si="3"/>
        <v>14.75</v>
      </c>
      <c r="H33">
        <f t="shared" si="3"/>
        <v>0</v>
      </c>
      <c r="I33">
        <f t="shared" si="3"/>
        <v>40.5</v>
      </c>
      <c r="J33">
        <f>SUM(J4:J30)</f>
        <v>1443</v>
      </c>
      <c r="K33">
        <f>SUM(K4:K31)</f>
        <v>0</v>
      </c>
      <c r="L33">
        <f>SUM(L4:L31)</f>
        <v>0</v>
      </c>
      <c r="M33">
        <f>SUM(M4:M31)</f>
        <v>53</v>
      </c>
      <c r="N33">
        <f>SUM(N4:N31)</f>
        <v>80</v>
      </c>
      <c r="O33">
        <f>SUM(O4:O32)</f>
        <v>129</v>
      </c>
      <c r="P33">
        <f>SUM(P4:P30)</f>
        <v>1576</v>
      </c>
    </row>
    <row r="34" spans="2:9" ht="12.75">
      <c r="B34" s="3">
        <f aca="true" t="shared" si="4" ref="B34:I34">B33/$J$33</f>
        <v>0.017151767151767153</v>
      </c>
      <c r="C34" s="3">
        <f t="shared" si="4"/>
        <v>0</v>
      </c>
      <c r="D34" s="3">
        <f t="shared" si="4"/>
        <v>0.03516978516978517</v>
      </c>
      <c r="E34" s="3">
        <f t="shared" si="4"/>
        <v>0.7784130284130284</v>
      </c>
      <c r="F34" s="3">
        <f t="shared" si="4"/>
        <v>0.13097713097713098</v>
      </c>
      <c r="G34" s="3">
        <f t="shared" si="4"/>
        <v>0.010221760221760221</v>
      </c>
      <c r="H34" s="3">
        <f t="shared" si="4"/>
        <v>0</v>
      </c>
      <c r="I34" s="3">
        <f t="shared" si="4"/>
        <v>0.028066528066528068</v>
      </c>
    </row>
    <row r="35" ht="12.75">
      <c r="K35">
        <f>SUM(K17:K30)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10.140625" style="0" bestFit="1" customWidth="1"/>
    <col min="2" max="2" width="10.421875" style="0" customWidth="1"/>
    <col min="3" max="3" width="6.28125" style="0" customWidth="1"/>
    <col min="4" max="4" width="9.28125" style="0" bestFit="1" customWidth="1"/>
    <col min="5" max="5" width="16.7109375" style="0" customWidth="1"/>
    <col min="6" max="6" width="20.7109375" style="0" customWidth="1"/>
    <col min="7" max="7" width="7.140625" style="0" customWidth="1"/>
    <col min="8" max="8" width="14.140625" style="0" customWidth="1"/>
    <col min="9" max="9" width="12.57421875" style="0" customWidth="1"/>
    <col min="10" max="16" width="9.28125" style="0" bestFit="1" customWidth="1"/>
  </cols>
  <sheetData>
    <row r="1" spans="1:12" ht="12.75">
      <c r="A1" s="2" t="s">
        <v>20</v>
      </c>
      <c r="L1" s="5"/>
    </row>
    <row r="2" ht="12.75">
      <c r="L2" s="5"/>
    </row>
    <row r="3" spans="2:16" ht="12.75">
      <c r="B3" t="s">
        <v>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16</v>
      </c>
      <c r="J3" t="s">
        <v>9</v>
      </c>
      <c r="K3" t="s">
        <v>10</v>
      </c>
      <c r="L3" s="5" t="s">
        <v>12</v>
      </c>
      <c r="M3" t="s">
        <v>11</v>
      </c>
      <c r="N3" t="s">
        <v>13</v>
      </c>
      <c r="O3" t="s">
        <v>14</v>
      </c>
      <c r="P3" t="s">
        <v>15</v>
      </c>
    </row>
    <row r="4" spans="1:16" ht="12.75">
      <c r="A4" s="1">
        <v>40917</v>
      </c>
      <c r="B4">
        <v>2</v>
      </c>
      <c r="C4">
        <v>2</v>
      </c>
      <c r="D4">
        <v>1.5</v>
      </c>
      <c r="E4">
        <v>16.95</v>
      </c>
      <c r="I4">
        <v>0.75</v>
      </c>
      <c r="J4">
        <f>SUM(B4:I4)</f>
        <v>23.2</v>
      </c>
      <c r="L4" s="5"/>
      <c r="N4">
        <v>34.8</v>
      </c>
      <c r="O4">
        <f>SUM(K4:N4)</f>
        <v>34.8</v>
      </c>
      <c r="P4">
        <f>O4+J4</f>
        <v>58</v>
      </c>
    </row>
    <row r="5" spans="1:16" ht="12.75">
      <c r="A5" s="1">
        <v>40931</v>
      </c>
      <c r="B5">
        <v>12.5</v>
      </c>
      <c r="C5">
        <v>4</v>
      </c>
      <c r="D5">
        <v>1.5</v>
      </c>
      <c r="E5">
        <v>34</v>
      </c>
      <c r="J5">
        <f>SUM(B5:I5)</f>
        <v>52</v>
      </c>
      <c r="L5" s="5"/>
      <c r="M5">
        <v>6</v>
      </c>
      <c r="O5">
        <f aca="true" t="shared" si="0" ref="O5:O31">SUM(K5:N5)</f>
        <v>6</v>
      </c>
      <c r="P5">
        <f aca="true" t="shared" si="1" ref="P5:P30">O5+J5</f>
        <v>58</v>
      </c>
    </row>
    <row r="6" spans="1:16" ht="12.75">
      <c r="A6" s="1">
        <v>40945</v>
      </c>
      <c r="B6">
        <v>17</v>
      </c>
      <c r="C6">
        <v>5.5</v>
      </c>
      <c r="D6">
        <v>7.5</v>
      </c>
      <c r="E6">
        <v>34.5</v>
      </c>
      <c r="J6">
        <f aca="true" t="shared" si="2" ref="J6:J29">SUM(B6:I6)</f>
        <v>64.5</v>
      </c>
      <c r="L6" s="5"/>
      <c r="O6">
        <f t="shared" si="0"/>
        <v>0</v>
      </c>
      <c r="P6">
        <f t="shared" si="1"/>
        <v>64.5</v>
      </c>
    </row>
    <row r="7" spans="1:16" ht="12.75">
      <c r="A7" s="1">
        <v>40959</v>
      </c>
      <c r="B7">
        <v>24.75</v>
      </c>
      <c r="C7">
        <v>8</v>
      </c>
      <c r="D7">
        <v>7.5</v>
      </c>
      <c r="E7">
        <v>28.25</v>
      </c>
      <c r="J7">
        <f t="shared" si="2"/>
        <v>68.5</v>
      </c>
      <c r="L7" s="5"/>
      <c r="M7">
        <v>6</v>
      </c>
      <c r="O7">
        <f t="shared" si="0"/>
        <v>6</v>
      </c>
      <c r="P7">
        <f t="shared" si="1"/>
        <v>74.5</v>
      </c>
    </row>
    <row r="8" spans="1:16" ht="12.75">
      <c r="A8" s="1">
        <v>40973</v>
      </c>
      <c r="B8">
        <v>27</v>
      </c>
      <c r="C8">
        <v>3</v>
      </c>
      <c r="D8">
        <v>3</v>
      </c>
      <c r="E8">
        <v>31.5</v>
      </c>
      <c r="J8">
        <f t="shared" si="2"/>
        <v>64.5</v>
      </c>
      <c r="L8" s="5"/>
      <c r="O8">
        <f t="shared" si="0"/>
        <v>0</v>
      </c>
      <c r="P8">
        <f t="shared" si="1"/>
        <v>64.5</v>
      </c>
    </row>
    <row r="9" spans="1:16" ht="12.75">
      <c r="A9" s="1">
        <v>40987</v>
      </c>
      <c r="B9">
        <v>21</v>
      </c>
      <c r="D9">
        <v>1</v>
      </c>
      <c r="E9">
        <v>43.5</v>
      </c>
      <c r="J9">
        <f t="shared" si="2"/>
        <v>65.5</v>
      </c>
      <c r="L9" s="5"/>
      <c r="O9">
        <f t="shared" si="0"/>
        <v>0</v>
      </c>
      <c r="P9">
        <f t="shared" si="1"/>
        <v>65.5</v>
      </c>
    </row>
    <row r="10" spans="1:16" ht="12.75">
      <c r="A10" s="1">
        <v>41001</v>
      </c>
      <c r="B10">
        <v>4</v>
      </c>
      <c r="D10">
        <v>2.5</v>
      </c>
      <c r="E10">
        <v>51.5</v>
      </c>
      <c r="J10">
        <f t="shared" si="2"/>
        <v>58</v>
      </c>
      <c r="L10" s="5"/>
      <c r="O10">
        <f t="shared" si="0"/>
        <v>0</v>
      </c>
      <c r="P10">
        <f t="shared" si="1"/>
        <v>58</v>
      </c>
    </row>
    <row r="11" spans="1:16" ht="12.75">
      <c r="A11" s="1">
        <v>41015</v>
      </c>
      <c r="B11">
        <v>6</v>
      </c>
      <c r="D11">
        <v>2.5</v>
      </c>
      <c r="E11">
        <v>38.5</v>
      </c>
      <c r="J11">
        <f t="shared" si="2"/>
        <v>47</v>
      </c>
      <c r="K11">
        <v>5.8</v>
      </c>
      <c r="L11" s="5"/>
      <c r="N11">
        <v>5.8</v>
      </c>
      <c r="O11">
        <f t="shared" si="0"/>
        <v>11.6</v>
      </c>
      <c r="P11">
        <f t="shared" si="1"/>
        <v>58.6</v>
      </c>
    </row>
    <row r="12" spans="1:16" ht="12.75">
      <c r="A12" s="1">
        <v>41029</v>
      </c>
      <c r="B12">
        <v>9</v>
      </c>
      <c r="E12">
        <v>39</v>
      </c>
      <c r="J12">
        <f t="shared" si="2"/>
        <v>48</v>
      </c>
      <c r="K12">
        <v>2</v>
      </c>
      <c r="L12" s="5"/>
      <c r="M12">
        <v>8</v>
      </c>
      <c r="O12">
        <f t="shared" si="0"/>
        <v>10</v>
      </c>
      <c r="P12">
        <f t="shared" si="1"/>
        <v>58</v>
      </c>
    </row>
    <row r="13" spans="1:16" ht="12.75">
      <c r="A13" s="1">
        <v>41043</v>
      </c>
      <c r="B13">
        <v>24</v>
      </c>
      <c r="E13">
        <v>35.5</v>
      </c>
      <c r="J13">
        <f t="shared" si="2"/>
        <v>59.5</v>
      </c>
      <c r="L13" s="5"/>
      <c r="O13">
        <f t="shared" si="0"/>
        <v>0</v>
      </c>
      <c r="P13">
        <f t="shared" si="1"/>
        <v>59.5</v>
      </c>
    </row>
    <row r="14" spans="1:16" ht="12.75">
      <c r="A14" s="1">
        <v>41057</v>
      </c>
      <c r="B14">
        <v>8</v>
      </c>
      <c r="D14">
        <v>5.5</v>
      </c>
      <c r="E14">
        <v>37</v>
      </c>
      <c r="J14">
        <f t="shared" si="2"/>
        <v>50.5</v>
      </c>
      <c r="K14">
        <v>5</v>
      </c>
      <c r="L14" s="5"/>
      <c r="M14">
        <v>2.5</v>
      </c>
      <c r="O14">
        <f t="shared" si="0"/>
        <v>7.5</v>
      </c>
      <c r="P14">
        <f t="shared" si="1"/>
        <v>58</v>
      </c>
    </row>
    <row r="15" spans="1:16" ht="12.75">
      <c r="A15" s="1">
        <v>41071</v>
      </c>
      <c r="B15">
        <v>6</v>
      </c>
      <c r="D15">
        <v>4</v>
      </c>
      <c r="E15">
        <v>33</v>
      </c>
      <c r="J15">
        <f t="shared" si="2"/>
        <v>43</v>
      </c>
      <c r="K15">
        <v>10</v>
      </c>
      <c r="L15" s="5"/>
      <c r="N15">
        <v>5.8</v>
      </c>
      <c r="O15">
        <f t="shared" si="0"/>
        <v>15.8</v>
      </c>
      <c r="P15">
        <f t="shared" si="1"/>
        <v>58.8</v>
      </c>
    </row>
    <row r="16" spans="1:16" ht="13.5" thickBot="1">
      <c r="A16" s="7">
        <v>41085</v>
      </c>
      <c r="B16" s="11">
        <v>5</v>
      </c>
      <c r="C16" s="11"/>
      <c r="D16" s="11">
        <v>10</v>
      </c>
      <c r="E16" s="11">
        <v>30</v>
      </c>
      <c r="F16" s="11"/>
      <c r="G16" s="11"/>
      <c r="H16" s="11"/>
      <c r="I16" s="11"/>
      <c r="J16" s="11">
        <f t="shared" si="2"/>
        <v>45</v>
      </c>
      <c r="K16" s="11">
        <v>15.8</v>
      </c>
      <c r="L16" s="12"/>
      <c r="M16" s="11"/>
      <c r="N16" s="11"/>
      <c r="O16" s="11">
        <f t="shared" si="0"/>
        <v>15.8</v>
      </c>
      <c r="P16" s="11">
        <f t="shared" si="1"/>
        <v>60.8</v>
      </c>
    </row>
    <row r="17" spans="1:16" ht="12.75">
      <c r="A17" s="6">
        <v>41099</v>
      </c>
      <c r="B17" s="9">
        <v>2</v>
      </c>
      <c r="C17" s="8"/>
      <c r="D17" s="9">
        <v>3</v>
      </c>
      <c r="E17" s="9">
        <v>41.2</v>
      </c>
      <c r="F17" s="9"/>
      <c r="G17" s="9"/>
      <c r="H17" s="9"/>
      <c r="I17" s="9">
        <v>1</v>
      </c>
      <c r="J17">
        <f t="shared" si="2"/>
        <v>47.2</v>
      </c>
      <c r="K17" s="9">
        <v>5</v>
      </c>
      <c r="L17" s="10"/>
      <c r="M17" s="8"/>
      <c r="N17" s="8">
        <v>5.8</v>
      </c>
      <c r="O17" s="8">
        <f t="shared" si="0"/>
        <v>10.8</v>
      </c>
      <c r="P17" s="8">
        <f t="shared" si="1"/>
        <v>58</v>
      </c>
    </row>
    <row r="18" spans="1:16" ht="12.75">
      <c r="A18" s="1">
        <v>41113</v>
      </c>
      <c r="B18" s="9">
        <v>2</v>
      </c>
      <c r="C18" s="9"/>
      <c r="D18" s="9">
        <v>5</v>
      </c>
      <c r="E18" s="9">
        <v>20.5</v>
      </c>
      <c r="F18" s="9"/>
      <c r="G18" s="9"/>
      <c r="I18">
        <v>1.5</v>
      </c>
      <c r="J18">
        <f t="shared" si="2"/>
        <v>29</v>
      </c>
      <c r="K18" s="9">
        <v>29</v>
      </c>
      <c r="L18" s="5"/>
      <c r="O18">
        <f t="shared" si="0"/>
        <v>29</v>
      </c>
      <c r="P18">
        <f t="shared" si="1"/>
        <v>58</v>
      </c>
    </row>
    <row r="19" spans="1:16" ht="12.75">
      <c r="A19" s="1">
        <v>41127</v>
      </c>
      <c r="B19" s="9">
        <v>4</v>
      </c>
      <c r="C19" s="9"/>
      <c r="D19" s="9">
        <v>9</v>
      </c>
      <c r="E19" s="9">
        <v>38.7</v>
      </c>
      <c r="F19" s="9"/>
      <c r="G19" s="9"/>
      <c r="I19">
        <v>0.5</v>
      </c>
      <c r="J19">
        <f t="shared" si="2"/>
        <v>52.2</v>
      </c>
      <c r="K19" s="9"/>
      <c r="L19" s="5"/>
      <c r="M19">
        <v>5.8</v>
      </c>
      <c r="O19">
        <f t="shared" si="0"/>
        <v>5.8</v>
      </c>
      <c r="P19">
        <f t="shared" si="1"/>
        <v>58</v>
      </c>
    </row>
    <row r="20" spans="1:16" ht="12.75">
      <c r="A20" s="1">
        <v>41141</v>
      </c>
      <c r="B20" s="9">
        <v>4</v>
      </c>
      <c r="C20" s="9"/>
      <c r="D20" s="9">
        <v>15</v>
      </c>
      <c r="E20" s="9">
        <v>59</v>
      </c>
      <c r="F20" s="9"/>
      <c r="G20" s="9"/>
      <c r="H20" s="9"/>
      <c r="I20" s="9">
        <v>0.5</v>
      </c>
      <c r="J20">
        <f t="shared" si="2"/>
        <v>78.5</v>
      </c>
      <c r="K20" s="9"/>
      <c r="L20" s="5"/>
      <c r="O20">
        <f t="shared" si="0"/>
        <v>0</v>
      </c>
      <c r="P20">
        <f t="shared" si="1"/>
        <v>78.5</v>
      </c>
    </row>
    <row r="21" spans="1:16" ht="12.75">
      <c r="A21" s="1">
        <v>41155</v>
      </c>
      <c r="B21" s="9">
        <v>8</v>
      </c>
      <c r="D21" s="9">
        <v>11.5</v>
      </c>
      <c r="E21" s="9">
        <v>46.5</v>
      </c>
      <c r="F21" s="9"/>
      <c r="G21" s="9"/>
      <c r="I21" s="9">
        <v>9</v>
      </c>
      <c r="J21">
        <f t="shared" si="2"/>
        <v>75</v>
      </c>
      <c r="L21" s="5"/>
      <c r="O21">
        <f t="shared" si="0"/>
        <v>0</v>
      </c>
      <c r="P21">
        <f t="shared" si="1"/>
        <v>75</v>
      </c>
    </row>
    <row r="22" spans="1:16" ht="12.75">
      <c r="A22" s="1">
        <v>41169</v>
      </c>
      <c r="B22" s="9">
        <v>5</v>
      </c>
      <c r="D22" s="9">
        <v>9.25</v>
      </c>
      <c r="E22" s="9">
        <v>48.5</v>
      </c>
      <c r="F22" s="9"/>
      <c r="G22" s="9"/>
      <c r="I22" s="9">
        <v>0.5</v>
      </c>
      <c r="J22">
        <f t="shared" si="2"/>
        <v>63.25</v>
      </c>
      <c r="L22" s="5"/>
      <c r="N22">
        <v>5.8</v>
      </c>
      <c r="O22">
        <f t="shared" si="0"/>
        <v>5.8</v>
      </c>
      <c r="P22">
        <f t="shared" si="1"/>
        <v>69.05</v>
      </c>
    </row>
    <row r="23" spans="1:16" ht="12.75">
      <c r="A23" s="1">
        <v>41183</v>
      </c>
      <c r="D23" s="9"/>
      <c r="E23" s="9"/>
      <c r="F23" s="9"/>
      <c r="G23" s="9"/>
      <c r="H23" s="9"/>
      <c r="I23" s="9"/>
      <c r="J23">
        <f t="shared" si="2"/>
        <v>0</v>
      </c>
      <c r="L23" s="5"/>
      <c r="O23">
        <f t="shared" si="0"/>
        <v>0</v>
      </c>
      <c r="P23">
        <f t="shared" si="1"/>
        <v>0</v>
      </c>
    </row>
    <row r="24" spans="1:16" ht="12.75">
      <c r="A24" s="1">
        <v>41197</v>
      </c>
      <c r="B24" s="4"/>
      <c r="D24" s="9"/>
      <c r="E24" s="9"/>
      <c r="F24" s="9"/>
      <c r="G24" s="9"/>
      <c r="H24" s="9"/>
      <c r="J24">
        <f t="shared" si="2"/>
        <v>0</v>
      </c>
      <c r="L24" s="5"/>
      <c r="O24">
        <f t="shared" si="0"/>
        <v>0</v>
      </c>
      <c r="P24">
        <f t="shared" si="1"/>
        <v>0</v>
      </c>
    </row>
    <row r="25" spans="1:16" ht="12.75">
      <c r="A25" s="13">
        <v>41211</v>
      </c>
      <c r="B25" s="14"/>
      <c r="C25" s="14"/>
      <c r="D25" s="17"/>
      <c r="E25" s="17"/>
      <c r="F25" s="17"/>
      <c r="G25" s="14"/>
      <c r="H25" s="14"/>
      <c r="I25" s="18"/>
      <c r="J25">
        <f t="shared" si="2"/>
        <v>0</v>
      </c>
      <c r="K25" s="14"/>
      <c r="L25" s="16"/>
      <c r="M25" s="14"/>
      <c r="N25" s="14"/>
      <c r="O25" s="14">
        <f t="shared" si="0"/>
        <v>0</v>
      </c>
      <c r="P25" s="14">
        <f t="shared" si="1"/>
        <v>0</v>
      </c>
    </row>
    <row r="26" spans="1:16" ht="12.75">
      <c r="A26" s="13">
        <v>41225</v>
      </c>
      <c r="B26" s="14"/>
      <c r="C26" s="14"/>
      <c r="D26" s="17"/>
      <c r="E26" s="17"/>
      <c r="F26" s="17"/>
      <c r="G26" s="17"/>
      <c r="H26" s="18"/>
      <c r="I26" s="18"/>
      <c r="J26">
        <f t="shared" si="2"/>
        <v>0</v>
      </c>
      <c r="K26" s="14"/>
      <c r="L26" s="16"/>
      <c r="M26" s="14"/>
      <c r="N26" s="14"/>
      <c r="O26" s="14">
        <f t="shared" si="0"/>
        <v>0</v>
      </c>
      <c r="P26" s="14">
        <f t="shared" si="1"/>
        <v>0</v>
      </c>
    </row>
    <row r="27" spans="1:16" ht="12.75">
      <c r="A27" s="13">
        <v>41239</v>
      </c>
      <c r="B27" s="14"/>
      <c r="C27" s="14"/>
      <c r="D27" s="17"/>
      <c r="E27" s="17"/>
      <c r="F27" s="17"/>
      <c r="G27" s="14"/>
      <c r="H27" s="18"/>
      <c r="I27" s="14"/>
      <c r="J27">
        <f t="shared" si="2"/>
        <v>0</v>
      </c>
      <c r="K27" s="14"/>
      <c r="L27" s="16"/>
      <c r="M27" s="14"/>
      <c r="N27" s="14"/>
      <c r="O27" s="14">
        <f t="shared" si="0"/>
        <v>0</v>
      </c>
      <c r="P27" s="14">
        <f t="shared" si="1"/>
        <v>0</v>
      </c>
    </row>
    <row r="28" spans="1:16" ht="12.75">
      <c r="A28" s="1">
        <v>41253</v>
      </c>
      <c r="B28" s="14"/>
      <c r="C28" s="14"/>
      <c r="D28" s="17"/>
      <c r="E28" s="17"/>
      <c r="F28" s="17"/>
      <c r="G28" s="17"/>
      <c r="H28" s="18"/>
      <c r="I28" s="14"/>
      <c r="J28">
        <f t="shared" si="2"/>
        <v>0</v>
      </c>
      <c r="K28" s="14"/>
      <c r="L28" s="16"/>
      <c r="M28" s="14"/>
      <c r="N28" s="14"/>
      <c r="O28" s="14">
        <f t="shared" si="0"/>
        <v>0</v>
      </c>
      <c r="P28" s="14">
        <f t="shared" si="1"/>
        <v>0</v>
      </c>
    </row>
    <row r="29" spans="1:16" ht="12.75">
      <c r="A29" s="1">
        <v>40901</v>
      </c>
      <c r="B29" s="14"/>
      <c r="C29" s="14"/>
      <c r="D29" s="17"/>
      <c r="E29" s="17"/>
      <c r="F29" s="17"/>
      <c r="G29" s="14"/>
      <c r="H29" s="18"/>
      <c r="I29" s="14"/>
      <c r="J29">
        <f t="shared" si="2"/>
        <v>0</v>
      </c>
      <c r="K29" s="14"/>
      <c r="L29" s="16"/>
      <c r="M29" s="14"/>
      <c r="N29" s="14"/>
      <c r="O29" s="14">
        <f t="shared" si="0"/>
        <v>0</v>
      </c>
      <c r="P29" s="14">
        <f t="shared" si="1"/>
        <v>0</v>
      </c>
    </row>
    <row r="30" spans="1:16" ht="12.75">
      <c r="A30" s="13"/>
      <c r="B30" s="14"/>
      <c r="C30" s="14"/>
      <c r="D30" s="14"/>
      <c r="E30" s="15"/>
      <c r="F30" s="15"/>
      <c r="G30" s="14"/>
      <c r="H30" s="14"/>
      <c r="I30" s="14"/>
      <c r="J30" s="14"/>
      <c r="K30" s="14"/>
      <c r="L30" s="16"/>
      <c r="M30" s="14"/>
      <c r="N30" s="14"/>
      <c r="O30" s="14">
        <f t="shared" si="0"/>
        <v>0</v>
      </c>
      <c r="P30" s="14">
        <f t="shared" si="1"/>
        <v>0</v>
      </c>
    </row>
    <row r="31" spans="12:15" ht="12.75">
      <c r="L31" s="5"/>
      <c r="O31">
        <f t="shared" si="0"/>
        <v>0</v>
      </c>
    </row>
    <row r="32" spans="2:16" ht="12.75">
      <c r="B32">
        <f>SUM(B4:B30)</f>
        <v>191.25</v>
      </c>
      <c r="C32">
        <f>SUM(C4:C31)</f>
        <v>22.5</v>
      </c>
      <c r="D32">
        <f aca="true" t="shared" si="3" ref="D32:I32">SUM(D4:D30)</f>
        <v>99.25</v>
      </c>
      <c r="E32">
        <f t="shared" si="3"/>
        <v>707.6</v>
      </c>
      <c r="F32">
        <f t="shared" si="3"/>
        <v>0</v>
      </c>
      <c r="G32">
        <f t="shared" si="3"/>
        <v>0</v>
      </c>
      <c r="H32">
        <f t="shared" si="3"/>
        <v>0</v>
      </c>
      <c r="I32">
        <f t="shared" si="3"/>
        <v>13.75</v>
      </c>
      <c r="J32">
        <f>SUM(J4:J29)</f>
        <v>1034.3500000000001</v>
      </c>
      <c r="K32">
        <f>SUM(K4:K30)</f>
        <v>72.6</v>
      </c>
      <c r="L32">
        <f>SUM(L4:L30)</f>
        <v>0</v>
      </c>
      <c r="M32">
        <f>SUM(M4:M30)</f>
        <v>28.3</v>
      </c>
      <c r="N32">
        <f>SUM(N4:N30)</f>
        <v>57.999999999999986</v>
      </c>
      <c r="O32">
        <f>SUM(O4:O31)</f>
        <v>158.90000000000003</v>
      </c>
      <c r="P32">
        <f>SUM(P4:P29)</f>
        <v>1193.2499999999998</v>
      </c>
    </row>
    <row r="33" spans="2:12" ht="12.75">
      <c r="B33" s="3">
        <f aca="true" t="shared" si="4" ref="B33:I33">B32/$J$32</f>
        <v>0.1848987286701793</v>
      </c>
      <c r="C33" s="3">
        <f t="shared" si="4"/>
        <v>0.02175279160825639</v>
      </c>
      <c r="D33" s="3">
        <f t="shared" si="4"/>
        <v>0.0959539807608643</v>
      </c>
      <c r="E33" s="3">
        <f t="shared" si="4"/>
        <v>0.6841011263112099</v>
      </c>
      <c r="F33" s="3">
        <f t="shared" si="4"/>
        <v>0</v>
      </c>
      <c r="G33" s="3">
        <f t="shared" si="4"/>
        <v>0</v>
      </c>
      <c r="H33" s="3">
        <f t="shared" si="4"/>
        <v>0</v>
      </c>
      <c r="I33" s="3">
        <f t="shared" si="4"/>
        <v>0.013293372649490017</v>
      </c>
      <c r="L33" s="5"/>
    </row>
    <row r="34" spans="11:12" ht="12.75">
      <c r="K34">
        <f>SUM(K17:K29)</f>
        <v>34</v>
      </c>
      <c r="L34" s="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O30" sqref="O30"/>
    </sheetView>
  </sheetViews>
  <sheetFormatPr defaultColWidth="9.140625" defaultRowHeight="12.75"/>
  <cols>
    <col min="1" max="2" width="10.140625" style="0" bestFit="1" customWidth="1"/>
    <col min="3" max="3" width="6.140625" style="0" bestFit="1" customWidth="1"/>
    <col min="4" max="4" width="9.57421875" style="0" bestFit="1" customWidth="1"/>
    <col min="5" max="5" width="16.28125" style="0" bestFit="1" customWidth="1"/>
    <col min="6" max="6" width="21.140625" style="0" bestFit="1" customWidth="1"/>
    <col min="8" max="8" width="13.7109375" style="0" bestFit="1" customWidth="1"/>
    <col min="9" max="9" width="13.7109375" style="0" customWidth="1"/>
    <col min="12" max="12" width="6.7109375" style="5" bestFit="1" customWidth="1"/>
  </cols>
  <sheetData>
    <row r="1" ht="12.75">
      <c r="A1" s="2" t="s">
        <v>19</v>
      </c>
    </row>
    <row r="3" spans="2:16" ht="12.75">
      <c r="B3" t="s">
        <v>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16</v>
      </c>
      <c r="J3" t="s">
        <v>9</v>
      </c>
      <c r="K3" t="s">
        <v>10</v>
      </c>
      <c r="L3" s="5" t="s">
        <v>12</v>
      </c>
      <c r="M3" t="s">
        <v>11</v>
      </c>
      <c r="N3" t="s">
        <v>13</v>
      </c>
      <c r="O3" t="s">
        <v>14</v>
      </c>
      <c r="P3" t="s">
        <v>15</v>
      </c>
    </row>
    <row r="4" spans="1:16" ht="12.75">
      <c r="A4" s="1">
        <v>40917</v>
      </c>
      <c r="J4">
        <f>SUM(B4:I4)</f>
        <v>0</v>
      </c>
      <c r="O4">
        <f>SUM(K4:N4)</f>
        <v>0</v>
      </c>
      <c r="P4">
        <f>O4+J4</f>
        <v>0</v>
      </c>
    </row>
    <row r="5" spans="1:16" ht="12.75">
      <c r="A5" s="1">
        <v>40931</v>
      </c>
      <c r="J5">
        <f>SUM(B5:I5)</f>
        <v>0</v>
      </c>
      <c r="O5">
        <f aca="true" t="shared" si="0" ref="O5:O32">SUM(K5:N5)</f>
        <v>0</v>
      </c>
      <c r="P5">
        <f aca="true" t="shared" si="1" ref="P5:P31">O5+J5</f>
        <v>0</v>
      </c>
    </row>
    <row r="6" spans="1:16" ht="12.75">
      <c r="A6" s="1">
        <v>40945</v>
      </c>
      <c r="J6">
        <f aca="true" t="shared" si="2" ref="J6:J30">SUM(B6:I6)</f>
        <v>0</v>
      </c>
      <c r="O6">
        <f t="shared" si="0"/>
        <v>0</v>
      </c>
      <c r="P6">
        <f t="shared" si="1"/>
        <v>0</v>
      </c>
    </row>
    <row r="7" spans="1:16" ht="12.75">
      <c r="A7" s="1">
        <v>40959</v>
      </c>
      <c r="J7">
        <f t="shared" si="2"/>
        <v>0</v>
      </c>
      <c r="O7">
        <f t="shared" si="0"/>
        <v>0</v>
      </c>
      <c r="P7">
        <f t="shared" si="1"/>
        <v>0</v>
      </c>
    </row>
    <row r="8" spans="1:16" ht="12.75">
      <c r="A8" s="1">
        <v>40973</v>
      </c>
      <c r="J8">
        <f t="shared" si="2"/>
        <v>0</v>
      </c>
      <c r="O8">
        <f t="shared" si="0"/>
        <v>0</v>
      </c>
      <c r="P8">
        <f t="shared" si="1"/>
        <v>0</v>
      </c>
    </row>
    <row r="9" spans="1:16" ht="12.75">
      <c r="A9" s="1">
        <v>40987</v>
      </c>
      <c r="J9">
        <f t="shared" si="2"/>
        <v>0</v>
      </c>
      <c r="O9">
        <f t="shared" si="0"/>
        <v>0</v>
      </c>
      <c r="P9">
        <f t="shared" si="1"/>
        <v>0</v>
      </c>
    </row>
    <row r="10" spans="1:16" ht="12.75">
      <c r="A10" s="1">
        <v>41001</v>
      </c>
      <c r="J10">
        <f t="shared" si="2"/>
        <v>0</v>
      </c>
      <c r="O10">
        <f t="shared" si="0"/>
        <v>0</v>
      </c>
      <c r="P10">
        <f t="shared" si="1"/>
        <v>0</v>
      </c>
    </row>
    <row r="11" spans="1:16" ht="12.75">
      <c r="A11" s="1">
        <v>41015</v>
      </c>
      <c r="J11">
        <f t="shared" si="2"/>
        <v>0</v>
      </c>
      <c r="O11">
        <f t="shared" si="0"/>
        <v>0</v>
      </c>
      <c r="P11">
        <f t="shared" si="1"/>
        <v>0</v>
      </c>
    </row>
    <row r="12" spans="1:16" ht="12.75">
      <c r="A12" s="1">
        <v>41029</v>
      </c>
      <c r="J12">
        <f t="shared" si="2"/>
        <v>0</v>
      </c>
      <c r="O12">
        <f t="shared" si="0"/>
        <v>0</v>
      </c>
      <c r="P12">
        <f t="shared" si="1"/>
        <v>0</v>
      </c>
    </row>
    <row r="13" spans="1:16" ht="12.75">
      <c r="A13" s="1">
        <v>41043</v>
      </c>
      <c r="J13">
        <f t="shared" si="2"/>
        <v>0</v>
      </c>
      <c r="O13">
        <f t="shared" si="0"/>
        <v>0</v>
      </c>
      <c r="P13">
        <f t="shared" si="1"/>
        <v>0</v>
      </c>
    </row>
    <row r="14" spans="1:16" ht="12.75">
      <c r="A14" s="1">
        <v>41057</v>
      </c>
      <c r="J14">
        <f t="shared" si="2"/>
        <v>0</v>
      </c>
      <c r="O14">
        <f t="shared" si="0"/>
        <v>0</v>
      </c>
      <c r="P14">
        <f t="shared" si="1"/>
        <v>0</v>
      </c>
    </row>
    <row r="15" spans="1:16" ht="12.75">
      <c r="A15" s="1">
        <v>41071</v>
      </c>
      <c r="J15">
        <f t="shared" si="2"/>
        <v>0</v>
      </c>
      <c r="O15">
        <f t="shared" si="0"/>
        <v>0</v>
      </c>
      <c r="P15">
        <f t="shared" si="1"/>
        <v>0</v>
      </c>
    </row>
    <row r="16" spans="1:16" s="11" customFormat="1" ht="13.5" thickBot="1">
      <c r="A16" s="7">
        <v>41085</v>
      </c>
      <c r="J16" s="11">
        <f t="shared" si="2"/>
        <v>0</v>
      </c>
      <c r="L16" s="12"/>
      <c r="O16" s="11">
        <f t="shared" si="0"/>
        <v>0</v>
      </c>
      <c r="P16" s="11">
        <f t="shared" si="1"/>
        <v>0</v>
      </c>
    </row>
    <row r="17" spans="1:16" s="8" customFormat="1" ht="12.75">
      <c r="A17" s="6">
        <v>41099</v>
      </c>
      <c r="D17" s="9"/>
      <c r="E17" s="9"/>
      <c r="F17" s="9"/>
      <c r="G17" s="9"/>
      <c r="H17" s="9"/>
      <c r="I17" s="9"/>
      <c r="J17">
        <f t="shared" si="2"/>
        <v>0</v>
      </c>
      <c r="K17" s="9"/>
      <c r="L17" s="10"/>
      <c r="O17" s="8">
        <f t="shared" si="0"/>
        <v>0</v>
      </c>
      <c r="P17" s="8">
        <f t="shared" si="1"/>
        <v>0</v>
      </c>
    </row>
    <row r="18" spans="1:16" ht="12.75">
      <c r="A18" s="1">
        <v>41113</v>
      </c>
      <c r="D18" s="9"/>
      <c r="E18" s="9"/>
      <c r="F18" s="9"/>
      <c r="G18" s="9"/>
      <c r="J18">
        <f t="shared" si="2"/>
        <v>0</v>
      </c>
      <c r="K18" s="9"/>
      <c r="O18">
        <f t="shared" si="0"/>
        <v>0</v>
      </c>
      <c r="P18">
        <f t="shared" si="1"/>
        <v>0</v>
      </c>
    </row>
    <row r="19" spans="1:16" ht="12.75">
      <c r="A19" s="1">
        <v>41127</v>
      </c>
      <c r="D19" s="9"/>
      <c r="E19" s="9"/>
      <c r="F19" s="9"/>
      <c r="G19" s="9"/>
      <c r="J19">
        <f t="shared" si="2"/>
        <v>0</v>
      </c>
      <c r="K19" s="9"/>
      <c r="O19">
        <f t="shared" si="0"/>
        <v>0</v>
      </c>
      <c r="P19">
        <f t="shared" si="1"/>
        <v>0</v>
      </c>
    </row>
    <row r="20" spans="1:16" ht="12.75">
      <c r="A20" s="1">
        <v>41141</v>
      </c>
      <c r="D20" s="9"/>
      <c r="E20" s="9"/>
      <c r="F20" s="9"/>
      <c r="G20" s="9"/>
      <c r="H20" s="9"/>
      <c r="J20">
        <f t="shared" si="2"/>
        <v>0</v>
      </c>
      <c r="O20">
        <f t="shared" si="0"/>
        <v>0</v>
      </c>
      <c r="P20">
        <f t="shared" si="1"/>
        <v>0</v>
      </c>
    </row>
    <row r="21" spans="1:16" ht="12.75">
      <c r="A21" s="1">
        <v>41155</v>
      </c>
      <c r="D21" s="9"/>
      <c r="E21" s="9"/>
      <c r="F21" s="9"/>
      <c r="G21" s="9"/>
      <c r="J21">
        <f t="shared" si="2"/>
        <v>0</v>
      </c>
      <c r="O21">
        <f t="shared" si="0"/>
        <v>0</v>
      </c>
      <c r="P21">
        <f t="shared" si="1"/>
        <v>0</v>
      </c>
    </row>
    <row r="22" spans="1:16" ht="12.75">
      <c r="A22" s="1">
        <v>41169</v>
      </c>
      <c r="D22" s="9"/>
      <c r="E22" s="9"/>
      <c r="F22" s="9"/>
      <c r="G22" s="9"/>
      <c r="J22">
        <f t="shared" si="2"/>
        <v>0</v>
      </c>
      <c r="O22">
        <f t="shared" si="0"/>
        <v>0</v>
      </c>
      <c r="P22">
        <f t="shared" si="1"/>
        <v>0</v>
      </c>
    </row>
    <row r="23" spans="1:16" ht="12.75">
      <c r="A23" s="1">
        <v>41183</v>
      </c>
      <c r="D23" s="9"/>
      <c r="E23" s="9"/>
      <c r="F23" s="9"/>
      <c r="G23" s="9"/>
      <c r="H23" s="9"/>
      <c r="J23">
        <f t="shared" si="2"/>
        <v>0</v>
      </c>
      <c r="O23">
        <f t="shared" si="0"/>
        <v>0</v>
      </c>
      <c r="P23">
        <f t="shared" si="1"/>
        <v>0</v>
      </c>
    </row>
    <row r="24" spans="1:16" ht="12.75">
      <c r="A24" s="1">
        <v>41197</v>
      </c>
      <c r="B24" s="4"/>
      <c r="D24" s="9"/>
      <c r="E24" s="9"/>
      <c r="F24" s="9"/>
      <c r="G24" s="9"/>
      <c r="H24" s="9"/>
      <c r="J24">
        <f t="shared" si="2"/>
        <v>0</v>
      </c>
      <c r="O24">
        <f t="shared" si="0"/>
        <v>0</v>
      </c>
      <c r="P24">
        <f t="shared" si="1"/>
        <v>0</v>
      </c>
    </row>
    <row r="25" spans="1:16" s="14" customFormat="1" ht="12.75">
      <c r="A25" s="13">
        <v>41211</v>
      </c>
      <c r="D25" s="17"/>
      <c r="E25" s="17"/>
      <c r="F25" s="17"/>
      <c r="G25" s="17"/>
      <c r="I25" s="18"/>
      <c r="J25">
        <f t="shared" si="2"/>
        <v>0</v>
      </c>
      <c r="L25" s="16"/>
      <c r="O25" s="14">
        <f t="shared" si="0"/>
        <v>0</v>
      </c>
      <c r="P25" s="14">
        <f t="shared" si="1"/>
        <v>0</v>
      </c>
    </row>
    <row r="26" spans="1:16" s="14" customFormat="1" ht="12.75">
      <c r="A26" s="13">
        <v>41217</v>
      </c>
      <c r="D26" s="17"/>
      <c r="E26" s="17"/>
      <c r="F26" s="17"/>
      <c r="G26" s="17"/>
      <c r="I26" s="18"/>
      <c r="J26">
        <v>0</v>
      </c>
      <c r="L26" s="16"/>
      <c r="O26" s="18">
        <f>SUM(K25:N25)</f>
        <v>0</v>
      </c>
      <c r="P26" s="18">
        <v>0</v>
      </c>
    </row>
    <row r="27" spans="1:16" s="14" customFormat="1" ht="12.75">
      <c r="A27" s="13">
        <v>41225</v>
      </c>
      <c r="D27" s="17"/>
      <c r="E27" s="17"/>
      <c r="F27" s="17"/>
      <c r="G27" s="17"/>
      <c r="H27" s="18"/>
      <c r="I27" s="18"/>
      <c r="J27">
        <f t="shared" si="2"/>
        <v>0</v>
      </c>
      <c r="L27" s="16"/>
      <c r="O27" s="14">
        <f t="shared" si="0"/>
        <v>0</v>
      </c>
      <c r="P27" s="14">
        <f t="shared" si="1"/>
        <v>0</v>
      </c>
    </row>
    <row r="28" spans="1:16" s="14" customFormat="1" ht="12.75">
      <c r="A28" s="13">
        <v>41239</v>
      </c>
      <c r="D28" s="17"/>
      <c r="E28" s="17">
        <v>17</v>
      </c>
      <c r="F28" s="17">
        <v>54</v>
      </c>
      <c r="G28" s="17"/>
      <c r="H28" s="18"/>
      <c r="I28" s="14">
        <v>9</v>
      </c>
      <c r="J28">
        <f t="shared" si="2"/>
        <v>80</v>
      </c>
      <c r="L28" s="16"/>
      <c r="O28" s="14">
        <f t="shared" si="0"/>
        <v>0</v>
      </c>
      <c r="P28" s="14">
        <f t="shared" si="1"/>
        <v>80</v>
      </c>
    </row>
    <row r="29" spans="1:16" s="14" customFormat="1" ht="12.75">
      <c r="A29" s="1">
        <v>41253</v>
      </c>
      <c r="D29" s="17">
        <v>1.25</v>
      </c>
      <c r="E29" s="17"/>
      <c r="F29" s="17">
        <v>77.25</v>
      </c>
      <c r="G29" s="17"/>
      <c r="H29" s="18"/>
      <c r="I29" s="14">
        <v>1.5</v>
      </c>
      <c r="J29">
        <f t="shared" si="2"/>
        <v>80</v>
      </c>
      <c r="L29" s="16"/>
      <c r="O29" s="14">
        <f t="shared" si="0"/>
        <v>0</v>
      </c>
      <c r="P29" s="14">
        <f t="shared" si="1"/>
        <v>80</v>
      </c>
    </row>
    <row r="30" spans="1:16" s="14" customFormat="1" ht="12.75">
      <c r="A30" s="1">
        <v>40901</v>
      </c>
      <c r="D30" s="17"/>
      <c r="E30" s="17"/>
      <c r="F30" s="17">
        <v>22.5</v>
      </c>
      <c r="G30" s="17"/>
      <c r="H30" s="18"/>
      <c r="I30" s="14">
        <v>1.5</v>
      </c>
      <c r="J30">
        <f t="shared" si="2"/>
        <v>24</v>
      </c>
      <c r="L30" s="16"/>
      <c r="N30" s="14">
        <v>56</v>
      </c>
      <c r="O30" s="14">
        <f t="shared" si="0"/>
        <v>56</v>
      </c>
      <c r="P30" s="14">
        <f t="shared" si="1"/>
        <v>80</v>
      </c>
    </row>
    <row r="31" spans="1:16" s="14" customFormat="1" ht="12.75">
      <c r="A31" s="13"/>
      <c r="E31" s="15"/>
      <c r="F31" s="15"/>
      <c r="L31" s="16"/>
      <c r="O31" s="14">
        <f t="shared" si="0"/>
        <v>0</v>
      </c>
      <c r="P31" s="14">
        <f t="shared" si="1"/>
        <v>0</v>
      </c>
    </row>
    <row r="32" ht="12.75">
      <c r="O32">
        <f t="shared" si="0"/>
        <v>0</v>
      </c>
    </row>
    <row r="33" spans="2:16" ht="12.75">
      <c r="B33">
        <f>SUM(B4:B31)</f>
        <v>0</v>
      </c>
      <c r="C33">
        <f>SUM(C4:C32)</f>
        <v>0</v>
      </c>
      <c r="D33">
        <f aca="true" t="shared" si="3" ref="D33:I33">SUM(D4:D31)</f>
        <v>1.25</v>
      </c>
      <c r="E33">
        <f t="shared" si="3"/>
        <v>17</v>
      </c>
      <c r="F33">
        <f t="shared" si="3"/>
        <v>153.75</v>
      </c>
      <c r="G33">
        <f t="shared" si="3"/>
        <v>0</v>
      </c>
      <c r="H33">
        <f t="shared" si="3"/>
        <v>0</v>
      </c>
      <c r="I33">
        <f t="shared" si="3"/>
        <v>12</v>
      </c>
      <c r="J33">
        <f>SUM(J4:J30)</f>
        <v>184</v>
      </c>
      <c r="K33">
        <f>SUM(K4:K31)</f>
        <v>0</v>
      </c>
      <c r="L33">
        <f>SUM(L4:L31)</f>
        <v>0</v>
      </c>
      <c r="M33">
        <f>SUM(M4:M31)</f>
        <v>0</v>
      </c>
      <c r="N33">
        <f>SUM(N4:N31)</f>
        <v>56</v>
      </c>
      <c r="O33">
        <f>SUM(O4:O32)</f>
        <v>56</v>
      </c>
      <c r="P33">
        <f>SUM(P4:P30)</f>
        <v>240</v>
      </c>
    </row>
    <row r="34" spans="2:9" ht="12.75">
      <c r="B34" s="3">
        <f aca="true" t="shared" si="4" ref="B34:I34">B33/$J$33</f>
        <v>0</v>
      </c>
      <c r="C34" s="3">
        <f t="shared" si="4"/>
        <v>0</v>
      </c>
      <c r="D34" s="3">
        <f t="shared" si="4"/>
        <v>0.006793478260869565</v>
      </c>
      <c r="E34" s="3">
        <f t="shared" si="4"/>
        <v>0.09239130434782608</v>
      </c>
      <c r="F34" s="3">
        <f t="shared" si="4"/>
        <v>0.8355978260869565</v>
      </c>
      <c r="G34" s="3">
        <f t="shared" si="4"/>
        <v>0</v>
      </c>
      <c r="H34" s="3">
        <f t="shared" si="4"/>
        <v>0</v>
      </c>
      <c r="I34" s="3">
        <f t="shared" si="4"/>
        <v>0.06521739130434782</v>
      </c>
    </row>
    <row r="35" ht="12.75">
      <c r="K35">
        <f>SUM(K17:K30)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kraklau</dc:creator>
  <cp:keywords/>
  <dc:description/>
  <cp:lastModifiedBy>kraklau</cp:lastModifiedBy>
  <cp:lastPrinted>2012-04-17T13:47:50Z</cp:lastPrinted>
  <dcterms:created xsi:type="dcterms:W3CDTF">2006-02-27T14:58:47Z</dcterms:created>
  <dcterms:modified xsi:type="dcterms:W3CDTF">2013-12-17T17:16:05Z</dcterms:modified>
  <cp:category/>
  <cp:version/>
  <cp:contentType/>
  <cp:contentStatus/>
</cp:coreProperties>
</file>