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05" windowHeight="6405" activeTab="1"/>
  </bookViews>
  <sheets>
    <sheet name="Laura" sheetId="1" r:id="rId1"/>
    <sheet name="Jennifer" sheetId="2" r:id="rId2"/>
    <sheet name="Mike" sheetId="3" r:id="rId3"/>
    <sheet name="Carolyn" sheetId="4" r:id="rId4"/>
    <sheet name="Jannette" sheetId="5" r:id="rId5"/>
    <sheet name="Matt" sheetId="6" r:id="rId6"/>
  </sheets>
  <definedNames/>
  <calcPr fullCalcOnLoad="1"/>
</workbook>
</file>

<file path=xl/sharedStrings.xml><?xml version="1.0" encoding="utf-8"?>
<sst xmlns="http://schemas.openxmlformats.org/spreadsheetml/2006/main" count="97" uniqueCount="23">
  <si>
    <t>C&amp;ES</t>
  </si>
  <si>
    <t>Mainstage</t>
  </si>
  <si>
    <t>Marketing - Admin</t>
  </si>
  <si>
    <t>Marketing - Recruitment</t>
  </si>
  <si>
    <t>Web/IT</t>
  </si>
  <si>
    <t>Marketing/CBS</t>
  </si>
  <si>
    <t>Time/Effort Summary - Laura</t>
  </si>
  <si>
    <t>Time/Effort Summary - Mike</t>
  </si>
  <si>
    <t>Foundation</t>
  </si>
  <si>
    <t>Total</t>
  </si>
  <si>
    <t>Vacation</t>
  </si>
  <si>
    <t>Sick</t>
  </si>
  <si>
    <t>Snow</t>
  </si>
  <si>
    <t>Holiday</t>
  </si>
  <si>
    <t>Time Off</t>
  </si>
  <si>
    <t>Total Time</t>
  </si>
  <si>
    <t>Marketing/CE</t>
  </si>
  <si>
    <t>Time/Effort Summary - Carolyn</t>
  </si>
  <si>
    <t>Time/Effort Summary - Jenn</t>
  </si>
  <si>
    <t>Time/Effort Summary - Matt</t>
  </si>
  <si>
    <t>Time/Effort Summary - Jennifer</t>
  </si>
  <si>
    <t>Unassigned</t>
  </si>
  <si>
    <t>Housing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</si>
</sst>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_);_(* \(#,##0.0\);_(* &quot;-&quot;??_);_(@_)"/>
    <numFmt numFmtId="17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3" fillId="0" borderId="0" xfId="0" applyFont="1" applyAlignment="1">
      <alignment/>
    </xf>
    <xf numFmtId="171" fontId="0" fillId="0" borderId="0" xfId="42" applyNumberFormat="1" applyFont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F1">
      <selection activeCell="H22" sqref="H22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6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41281</v>
      </c>
      <c r="D4">
        <v>15.75</v>
      </c>
      <c r="E4">
        <v>11.75</v>
      </c>
      <c r="F4">
        <v>7</v>
      </c>
      <c r="J4">
        <f>SUM(B4:I4)</f>
        <v>34.5</v>
      </c>
      <c r="N4">
        <v>8</v>
      </c>
      <c r="O4">
        <f>SUM(K4:N4)</f>
        <v>8</v>
      </c>
      <c r="P4">
        <f>O4+J4</f>
        <v>42.5</v>
      </c>
    </row>
    <row r="5" spans="1:16" ht="12.75">
      <c r="A5" s="1">
        <v>41295</v>
      </c>
      <c r="B5">
        <v>2.5</v>
      </c>
      <c r="D5">
        <v>24.75</v>
      </c>
      <c r="E5">
        <v>39.75</v>
      </c>
      <c r="F5">
        <v>23</v>
      </c>
      <c r="J5">
        <f>SUM(B5:I5)</f>
        <v>90</v>
      </c>
      <c r="O5">
        <f aca="true" t="shared" si="0" ref="O5:O31">SUM(K5:N5)</f>
        <v>0</v>
      </c>
      <c r="P5">
        <f aca="true" t="shared" si="1" ref="P5:P30">O5+J5</f>
        <v>90</v>
      </c>
    </row>
    <row r="6" spans="1:16" ht="12.75">
      <c r="A6" s="1">
        <v>41309</v>
      </c>
      <c r="B6">
        <v>4.5</v>
      </c>
      <c r="D6">
        <v>19.5</v>
      </c>
      <c r="E6">
        <v>61.5</v>
      </c>
      <c r="F6">
        <v>4.5</v>
      </c>
      <c r="J6">
        <f aca="true" t="shared" si="2" ref="J6:J29">SUM(B6:I6)</f>
        <v>90</v>
      </c>
      <c r="O6">
        <f t="shared" si="0"/>
        <v>0</v>
      </c>
      <c r="P6">
        <f t="shared" si="1"/>
        <v>90</v>
      </c>
    </row>
    <row r="7" spans="1:16" ht="12.75">
      <c r="A7" s="1">
        <v>41323</v>
      </c>
      <c r="B7">
        <v>4.25</v>
      </c>
      <c r="C7">
        <v>2.75</v>
      </c>
      <c r="D7">
        <v>54</v>
      </c>
      <c r="E7">
        <v>39</v>
      </c>
      <c r="F7">
        <v>5.75</v>
      </c>
      <c r="J7">
        <f t="shared" si="2"/>
        <v>105.75</v>
      </c>
      <c r="O7">
        <f t="shared" si="0"/>
        <v>0</v>
      </c>
      <c r="P7">
        <f t="shared" si="1"/>
        <v>105.75</v>
      </c>
    </row>
    <row r="8" spans="1:16" ht="12.75">
      <c r="A8" s="1">
        <v>41337</v>
      </c>
      <c r="B8">
        <v>34</v>
      </c>
      <c r="C8">
        <v>2.25</v>
      </c>
      <c r="D8">
        <v>44.75</v>
      </c>
      <c r="E8">
        <v>37</v>
      </c>
      <c r="F8">
        <v>1</v>
      </c>
      <c r="J8">
        <f t="shared" si="2"/>
        <v>119</v>
      </c>
      <c r="O8">
        <f t="shared" si="0"/>
        <v>0</v>
      </c>
      <c r="P8">
        <f t="shared" si="1"/>
        <v>119</v>
      </c>
    </row>
    <row r="9" spans="1:16" ht="12.75">
      <c r="A9" s="1">
        <v>41351</v>
      </c>
      <c r="B9">
        <v>1.25</v>
      </c>
      <c r="C9">
        <v>1.75</v>
      </c>
      <c r="D9">
        <v>48.25</v>
      </c>
      <c r="E9">
        <v>37.75</v>
      </c>
      <c r="F9">
        <v>23.75</v>
      </c>
      <c r="J9">
        <f t="shared" si="2"/>
        <v>112.75</v>
      </c>
      <c r="O9">
        <f t="shared" si="0"/>
        <v>0</v>
      </c>
      <c r="P9">
        <f t="shared" si="1"/>
        <v>112.75</v>
      </c>
    </row>
    <row r="10" spans="1:16" ht="12.75">
      <c r="A10" s="22">
        <v>41365</v>
      </c>
      <c r="B10">
        <v>0.25</v>
      </c>
      <c r="C10">
        <v>2.5</v>
      </c>
      <c r="D10">
        <v>50.75</v>
      </c>
      <c r="E10">
        <v>33.75</v>
      </c>
      <c r="F10">
        <v>4.75</v>
      </c>
      <c r="J10">
        <f t="shared" si="2"/>
        <v>92</v>
      </c>
      <c r="N10">
        <v>8</v>
      </c>
      <c r="O10">
        <f t="shared" si="0"/>
        <v>8</v>
      </c>
      <c r="P10">
        <f t="shared" si="1"/>
        <v>100</v>
      </c>
    </row>
    <row r="11" spans="1:16" ht="12.75">
      <c r="A11" s="1">
        <v>41379</v>
      </c>
      <c r="B11">
        <v>0.75</v>
      </c>
      <c r="C11">
        <v>0</v>
      </c>
      <c r="D11">
        <v>28</v>
      </c>
      <c r="E11">
        <v>43</v>
      </c>
      <c r="F11">
        <v>21.25</v>
      </c>
      <c r="J11">
        <f t="shared" si="2"/>
        <v>93</v>
      </c>
      <c r="K11">
        <v>4</v>
      </c>
      <c r="O11">
        <f t="shared" si="0"/>
        <v>4</v>
      </c>
      <c r="P11">
        <f t="shared" si="1"/>
        <v>97</v>
      </c>
    </row>
    <row r="12" spans="1:16" ht="12.75">
      <c r="A12" s="1">
        <v>41393</v>
      </c>
      <c r="B12">
        <v>0</v>
      </c>
      <c r="C12">
        <v>0</v>
      </c>
      <c r="D12">
        <v>40</v>
      </c>
      <c r="E12">
        <v>20</v>
      </c>
      <c r="F12">
        <v>30.25</v>
      </c>
      <c r="J12">
        <f t="shared" si="2"/>
        <v>90.25</v>
      </c>
      <c r="M12">
        <v>12</v>
      </c>
      <c r="O12">
        <f t="shared" si="0"/>
        <v>12</v>
      </c>
      <c r="P12">
        <f t="shared" si="1"/>
        <v>102.25</v>
      </c>
    </row>
    <row r="13" spans="1:16" ht="12.75">
      <c r="A13" s="1">
        <v>41407</v>
      </c>
      <c r="D13">
        <v>55.75</v>
      </c>
      <c r="E13">
        <v>50.5</v>
      </c>
      <c r="F13">
        <v>10.5</v>
      </c>
      <c r="J13">
        <f t="shared" si="2"/>
        <v>116.75</v>
      </c>
      <c r="O13">
        <f t="shared" si="0"/>
        <v>0</v>
      </c>
      <c r="P13">
        <f t="shared" si="1"/>
        <v>116.75</v>
      </c>
    </row>
    <row r="14" spans="1:16" ht="12.75">
      <c r="A14" s="1">
        <v>41421</v>
      </c>
      <c r="D14">
        <v>32.75</v>
      </c>
      <c r="E14">
        <v>41.75</v>
      </c>
      <c r="F14">
        <v>13</v>
      </c>
      <c r="J14">
        <f t="shared" si="2"/>
        <v>87.5</v>
      </c>
      <c r="K14">
        <v>12</v>
      </c>
      <c r="O14">
        <f t="shared" si="0"/>
        <v>12</v>
      </c>
      <c r="P14">
        <f t="shared" si="1"/>
        <v>99.5</v>
      </c>
    </row>
    <row r="15" spans="1:16" ht="12.75">
      <c r="A15" s="1">
        <v>41435</v>
      </c>
      <c r="C15">
        <v>1</v>
      </c>
      <c r="D15">
        <v>37.75</v>
      </c>
      <c r="E15">
        <v>45.5</v>
      </c>
      <c r="F15">
        <v>6.5</v>
      </c>
      <c r="J15">
        <f t="shared" si="2"/>
        <v>90.75</v>
      </c>
      <c r="N15">
        <v>8</v>
      </c>
      <c r="O15">
        <f t="shared" si="0"/>
        <v>8</v>
      </c>
      <c r="P15">
        <f t="shared" si="1"/>
        <v>98.75</v>
      </c>
    </row>
    <row r="16" spans="1:16" s="11" customFormat="1" ht="13.5" thickBot="1">
      <c r="A16" s="1">
        <v>41449</v>
      </c>
      <c r="D16" s="11">
        <v>64.75</v>
      </c>
      <c r="E16" s="11">
        <v>29</v>
      </c>
      <c r="F16" s="11">
        <v>4.75</v>
      </c>
      <c r="J16" s="11">
        <f t="shared" si="2"/>
        <v>98.5</v>
      </c>
      <c r="K16" s="11">
        <v>8</v>
      </c>
      <c r="L16" s="12"/>
      <c r="O16" s="11">
        <f t="shared" si="0"/>
        <v>8</v>
      </c>
      <c r="P16" s="11">
        <f t="shared" si="1"/>
        <v>106.5</v>
      </c>
    </row>
    <row r="17" spans="1:16" s="8" customFormat="1" ht="12.75">
      <c r="A17" s="7">
        <v>41463</v>
      </c>
      <c r="D17" s="9">
        <v>7.25</v>
      </c>
      <c r="E17" s="9">
        <v>13</v>
      </c>
      <c r="F17" s="9">
        <v>11.75</v>
      </c>
      <c r="G17" s="9"/>
      <c r="H17" s="9"/>
      <c r="I17" s="9"/>
      <c r="J17">
        <f t="shared" si="2"/>
        <v>32</v>
      </c>
      <c r="K17" s="9">
        <v>48</v>
      </c>
      <c r="L17" s="10"/>
      <c r="N17" s="8">
        <v>16</v>
      </c>
      <c r="O17" s="8">
        <f t="shared" si="0"/>
        <v>64</v>
      </c>
      <c r="P17" s="8">
        <f t="shared" si="1"/>
        <v>96</v>
      </c>
    </row>
    <row r="18" spans="1:16" ht="12.75">
      <c r="A18" s="6">
        <v>41477</v>
      </c>
      <c r="C18" s="9"/>
      <c r="D18" s="9">
        <v>18.75</v>
      </c>
      <c r="E18" s="9">
        <v>34</v>
      </c>
      <c r="F18" s="9">
        <v>23.75</v>
      </c>
      <c r="G18" s="9"/>
      <c r="J18">
        <f t="shared" si="2"/>
        <v>76.5</v>
      </c>
      <c r="K18" s="9">
        <v>16</v>
      </c>
      <c r="O18">
        <f t="shared" si="0"/>
        <v>16</v>
      </c>
      <c r="P18">
        <f t="shared" si="1"/>
        <v>92.5</v>
      </c>
    </row>
    <row r="19" spans="1:16" ht="12.75">
      <c r="A19" s="1">
        <v>41491</v>
      </c>
      <c r="C19" s="9"/>
      <c r="D19" s="9">
        <v>32</v>
      </c>
      <c r="E19" s="9">
        <v>44</v>
      </c>
      <c r="F19" s="9">
        <v>15.25</v>
      </c>
      <c r="G19" s="9"/>
      <c r="J19">
        <f t="shared" si="2"/>
        <v>91.25</v>
      </c>
      <c r="K19" s="9">
        <v>4</v>
      </c>
      <c r="O19">
        <f t="shared" si="0"/>
        <v>4</v>
      </c>
      <c r="P19">
        <f t="shared" si="1"/>
        <v>95.25</v>
      </c>
    </row>
    <row r="20" spans="1:16" ht="12.75">
      <c r="A20" s="1">
        <v>41505</v>
      </c>
      <c r="C20" s="9"/>
      <c r="D20" s="9">
        <v>27.5</v>
      </c>
      <c r="E20" s="9">
        <v>44.5</v>
      </c>
      <c r="F20" s="9">
        <v>22.5</v>
      </c>
      <c r="G20" s="9"/>
      <c r="H20" s="9"/>
      <c r="I20" s="9"/>
      <c r="J20">
        <f t="shared" si="2"/>
        <v>94.5</v>
      </c>
      <c r="K20" s="9">
        <v>12</v>
      </c>
      <c r="O20">
        <f t="shared" si="0"/>
        <v>12</v>
      </c>
      <c r="P20">
        <f t="shared" si="1"/>
        <v>106.5</v>
      </c>
    </row>
    <row r="21" spans="1:16" ht="12.75">
      <c r="A21" s="1">
        <v>41519</v>
      </c>
      <c r="D21" s="9">
        <v>24.75</v>
      </c>
      <c r="E21" s="9">
        <v>38.5</v>
      </c>
      <c r="F21" s="9">
        <v>12.25</v>
      </c>
      <c r="G21" s="9"/>
      <c r="J21">
        <f t="shared" si="2"/>
        <v>75.5</v>
      </c>
      <c r="N21">
        <v>8</v>
      </c>
      <c r="O21">
        <f t="shared" si="0"/>
        <v>8</v>
      </c>
      <c r="P21">
        <f t="shared" si="1"/>
        <v>83.5</v>
      </c>
    </row>
    <row r="22" spans="1:16" ht="12.75">
      <c r="A22" s="1">
        <v>41533</v>
      </c>
      <c r="D22" s="9">
        <v>34.5</v>
      </c>
      <c r="E22" s="9">
        <v>29.5</v>
      </c>
      <c r="F22" s="9">
        <v>14.25</v>
      </c>
      <c r="J22">
        <f t="shared" si="2"/>
        <v>78.25</v>
      </c>
      <c r="K22">
        <v>4</v>
      </c>
      <c r="M22">
        <v>37</v>
      </c>
      <c r="O22">
        <v>8</v>
      </c>
      <c r="P22">
        <f t="shared" si="1"/>
        <v>86.25</v>
      </c>
    </row>
    <row r="23" spans="1:16" ht="12.75">
      <c r="A23" s="1">
        <v>41547</v>
      </c>
      <c r="D23" s="9">
        <v>10.75</v>
      </c>
      <c r="E23" s="9">
        <v>25.75</v>
      </c>
      <c r="F23" s="9">
        <v>8</v>
      </c>
      <c r="G23" s="9">
        <v>0</v>
      </c>
      <c r="H23" s="9"/>
      <c r="I23" s="9"/>
      <c r="J23">
        <f t="shared" si="2"/>
        <v>44.5</v>
      </c>
      <c r="K23">
        <v>8</v>
      </c>
      <c r="M23">
        <v>7</v>
      </c>
      <c r="O23">
        <f t="shared" si="0"/>
        <v>15</v>
      </c>
      <c r="P23">
        <f t="shared" si="1"/>
        <v>59.5</v>
      </c>
    </row>
    <row r="24" spans="1:16" ht="12.75">
      <c r="A24" s="1">
        <v>41561</v>
      </c>
      <c r="B24" s="4"/>
      <c r="C24">
        <v>0.75</v>
      </c>
      <c r="D24" s="9">
        <v>13.25</v>
      </c>
      <c r="E24" s="9">
        <v>42.75</v>
      </c>
      <c r="F24" s="9">
        <v>11</v>
      </c>
      <c r="G24" s="9"/>
      <c r="H24" s="9"/>
      <c r="J24">
        <f t="shared" si="2"/>
        <v>67.75</v>
      </c>
      <c r="O24">
        <f t="shared" si="0"/>
        <v>0</v>
      </c>
      <c r="P24">
        <f t="shared" si="1"/>
        <v>67.75</v>
      </c>
    </row>
    <row r="25" spans="1:16" s="14" customFormat="1" ht="12.75">
      <c r="A25" s="1">
        <v>41575</v>
      </c>
      <c r="C25">
        <v>0.25</v>
      </c>
      <c r="D25" s="9">
        <v>22.5</v>
      </c>
      <c r="E25" s="9">
        <v>47.25</v>
      </c>
      <c r="F25" s="9">
        <v>22.5</v>
      </c>
      <c r="I25" s="18"/>
      <c r="J25">
        <f t="shared" si="2"/>
        <v>92.5</v>
      </c>
      <c r="L25" s="16"/>
      <c r="O25" s="14">
        <f t="shared" si="0"/>
        <v>0</v>
      </c>
      <c r="P25" s="14">
        <f t="shared" si="1"/>
        <v>92.5</v>
      </c>
    </row>
    <row r="26" spans="1:16" s="14" customFormat="1" ht="12.75">
      <c r="A26" s="13">
        <v>41589</v>
      </c>
      <c r="B26" s="18"/>
      <c r="D26" s="17">
        <v>19.5</v>
      </c>
      <c r="E26" s="17">
        <v>50.75</v>
      </c>
      <c r="F26" s="17">
        <v>11.5</v>
      </c>
      <c r="G26" s="17"/>
      <c r="H26" s="18"/>
      <c r="I26" s="18"/>
      <c r="J26">
        <f t="shared" si="2"/>
        <v>81.75</v>
      </c>
      <c r="L26" s="16"/>
      <c r="O26" s="14">
        <f t="shared" si="0"/>
        <v>0</v>
      </c>
      <c r="P26" s="14">
        <f t="shared" si="1"/>
        <v>81.75</v>
      </c>
    </row>
    <row r="27" spans="1:16" s="14" customFormat="1" ht="12.75">
      <c r="A27" s="13">
        <v>41603</v>
      </c>
      <c r="D27" s="17">
        <v>23.5</v>
      </c>
      <c r="E27" s="17">
        <v>56</v>
      </c>
      <c r="F27" s="17">
        <v>12</v>
      </c>
      <c r="H27" s="18"/>
      <c r="J27">
        <f t="shared" si="2"/>
        <v>91.5</v>
      </c>
      <c r="L27" s="16"/>
      <c r="N27" s="14">
        <v>24</v>
      </c>
      <c r="O27" s="14">
        <f t="shared" si="0"/>
        <v>24</v>
      </c>
      <c r="P27" s="14">
        <f t="shared" si="1"/>
        <v>115.5</v>
      </c>
    </row>
    <row r="28" spans="1:16" s="14" customFormat="1" ht="12.75">
      <c r="A28" s="13">
        <v>41617</v>
      </c>
      <c r="B28" s="18"/>
      <c r="D28" s="17">
        <v>14.75</v>
      </c>
      <c r="E28" s="17">
        <v>42.25</v>
      </c>
      <c r="F28" s="17">
        <v>12.25</v>
      </c>
      <c r="G28" s="17"/>
      <c r="H28" s="18"/>
      <c r="J28">
        <f t="shared" si="2"/>
        <v>69.25</v>
      </c>
      <c r="L28" s="16"/>
      <c r="O28" s="14">
        <f t="shared" si="0"/>
        <v>0</v>
      </c>
      <c r="P28" s="14">
        <f t="shared" si="1"/>
        <v>69.25</v>
      </c>
    </row>
    <row r="29" spans="1:16" s="14" customFormat="1" ht="12.75">
      <c r="A29" s="13">
        <v>41631</v>
      </c>
      <c r="B29" s="18"/>
      <c r="D29" s="17">
        <v>28.5</v>
      </c>
      <c r="E29" s="17">
        <v>49.5</v>
      </c>
      <c r="F29" s="17">
        <v>11.75</v>
      </c>
      <c r="H29" s="18"/>
      <c r="J29">
        <f t="shared" si="2"/>
        <v>89.75</v>
      </c>
      <c r="K29" s="14">
        <v>8</v>
      </c>
      <c r="L29" s="16"/>
      <c r="O29" s="14">
        <f t="shared" si="0"/>
        <v>8</v>
      </c>
      <c r="P29" s="14">
        <f t="shared" si="1"/>
        <v>97.75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47.5</v>
      </c>
      <c r="C32">
        <f>SUM(C4:C31)</f>
        <v>11.25</v>
      </c>
      <c r="D32">
        <f aca="true" t="shared" si="3" ref="D32:I32">SUM(D4:D30)</f>
        <v>794.25</v>
      </c>
      <c r="E32">
        <f t="shared" si="3"/>
        <v>1008</v>
      </c>
      <c r="F32">
        <f t="shared" si="3"/>
        <v>344.75</v>
      </c>
      <c r="G32">
        <f t="shared" si="3"/>
        <v>0</v>
      </c>
      <c r="H32">
        <f t="shared" si="3"/>
        <v>0</v>
      </c>
      <c r="I32">
        <f t="shared" si="3"/>
        <v>0</v>
      </c>
      <c r="J32">
        <f>SUM(J4:J29)</f>
        <v>2205.75</v>
      </c>
      <c r="K32">
        <f>SUM(K4:K30)</f>
        <v>124</v>
      </c>
      <c r="L32">
        <f>SUM(L4:L30)</f>
        <v>0</v>
      </c>
      <c r="M32">
        <f>SUM(M4:M30)</f>
        <v>56</v>
      </c>
      <c r="N32">
        <f>SUM(N4:N30)</f>
        <v>72</v>
      </c>
      <c r="O32">
        <f>SUM(O4:O31)</f>
        <v>219</v>
      </c>
      <c r="P32">
        <f>SUM(P4:P29)</f>
        <v>2424.75</v>
      </c>
    </row>
    <row r="33" spans="2:9" ht="12.75">
      <c r="B33" s="3">
        <f aca="true" t="shared" si="4" ref="B33:I33">B32/$J$32</f>
        <v>0.021534625410857985</v>
      </c>
      <c r="C33" s="3">
        <f t="shared" si="4"/>
        <v>0.0051003060183611015</v>
      </c>
      <c r="D33" s="3">
        <f t="shared" si="4"/>
        <v>0.36008160489629376</v>
      </c>
      <c r="E33" s="3">
        <f t="shared" si="4"/>
        <v>0.45698741924515474</v>
      </c>
      <c r="F33" s="3">
        <f t="shared" si="4"/>
        <v>0.15629604442933243</v>
      </c>
      <c r="G33" s="3">
        <f t="shared" si="4"/>
        <v>0</v>
      </c>
      <c r="H33" s="3">
        <f t="shared" si="4"/>
        <v>0</v>
      </c>
      <c r="I33" s="3">
        <f t="shared" si="4"/>
        <v>0</v>
      </c>
    </row>
    <row r="34" ht="12.75">
      <c r="K34">
        <f>SUM(K17:K29)</f>
        <v>100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6">
      <selection activeCell="L29" sqref="L29"/>
    </sheetView>
  </sheetViews>
  <sheetFormatPr defaultColWidth="9.140625" defaultRowHeight="12.75"/>
  <cols>
    <col min="1" max="2" width="10.140625" style="0" bestFit="1" customWidth="1"/>
    <col min="3" max="3" width="7.0039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spans="1:3" ht="12.75">
      <c r="A1" s="2" t="s">
        <v>20</v>
      </c>
      <c r="C1" s="19"/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22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41281</v>
      </c>
      <c r="J4">
        <f aca="true" t="shared" si="0" ref="J4:J29">SUM(B4:I4)</f>
        <v>0</v>
      </c>
      <c r="N4">
        <v>0</v>
      </c>
      <c r="O4">
        <f>SUM(K4:N4)</f>
        <v>0</v>
      </c>
      <c r="P4">
        <f>O4+J4</f>
        <v>0</v>
      </c>
    </row>
    <row r="5" spans="1:16" ht="12.75">
      <c r="A5" s="1">
        <v>41295</v>
      </c>
      <c r="J5">
        <f t="shared" si="0"/>
        <v>0</v>
      </c>
      <c r="O5">
        <f aca="true" t="shared" si="1" ref="O5:O31">SUM(K5:N5)</f>
        <v>0</v>
      </c>
      <c r="P5">
        <f aca="true" t="shared" si="2" ref="P5:P30">O5+J5</f>
        <v>0</v>
      </c>
    </row>
    <row r="6" spans="1:16" ht="12.75">
      <c r="A6" s="1">
        <v>41309</v>
      </c>
      <c r="J6">
        <f t="shared" si="0"/>
        <v>0</v>
      </c>
      <c r="O6">
        <f t="shared" si="1"/>
        <v>0</v>
      </c>
      <c r="P6">
        <f t="shared" si="2"/>
        <v>0</v>
      </c>
    </row>
    <row r="7" spans="1:16" ht="12.75">
      <c r="A7" s="1">
        <v>41323</v>
      </c>
      <c r="J7">
        <f t="shared" si="0"/>
        <v>0</v>
      </c>
      <c r="O7">
        <f t="shared" si="1"/>
        <v>0</v>
      </c>
      <c r="P7">
        <f t="shared" si="2"/>
        <v>0</v>
      </c>
    </row>
    <row r="8" spans="1:16" ht="12.75">
      <c r="A8" s="1">
        <v>41337</v>
      </c>
      <c r="J8">
        <f t="shared" si="0"/>
        <v>0</v>
      </c>
      <c r="O8">
        <f t="shared" si="1"/>
        <v>0</v>
      </c>
      <c r="P8">
        <f t="shared" si="2"/>
        <v>0</v>
      </c>
    </row>
    <row r="9" spans="1:16" ht="12.75">
      <c r="A9" s="1">
        <v>41351</v>
      </c>
      <c r="J9">
        <f t="shared" si="0"/>
        <v>0</v>
      </c>
      <c r="O9">
        <f t="shared" si="1"/>
        <v>0</v>
      </c>
      <c r="P9">
        <f t="shared" si="2"/>
        <v>0</v>
      </c>
    </row>
    <row r="10" spans="1:16" ht="12.75">
      <c r="A10" s="22">
        <v>41365</v>
      </c>
      <c r="J10">
        <f t="shared" si="0"/>
        <v>0</v>
      </c>
      <c r="O10">
        <f t="shared" si="1"/>
        <v>0</v>
      </c>
      <c r="P10">
        <f t="shared" si="2"/>
        <v>0</v>
      </c>
    </row>
    <row r="11" spans="1:16" ht="12.75">
      <c r="A11" s="1">
        <v>41379</v>
      </c>
      <c r="J11">
        <f t="shared" si="0"/>
        <v>0</v>
      </c>
      <c r="O11">
        <f t="shared" si="1"/>
        <v>0</v>
      </c>
      <c r="P11">
        <f t="shared" si="2"/>
        <v>0</v>
      </c>
    </row>
    <row r="12" spans="1:16" ht="12.75">
      <c r="A12" s="1">
        <v>41393</v>
      </c>
      <c r="J12">
        <f t="shared" si="0"/>
        <v>0</v>
      </c>
      <c r="O12">
        <f t="shared" si="1"/>
        <v>0</v>
      </c>
      <c r="P12">
        <f t="shared" si="2"/>
        <v>0</v>
      </c>
    </row>
    <row r="13" spans="1:16" ht="12.75">
      <c r="A13" s="1">
        <v>41407</v>
      </c>
      <c r="J13">
        <f t="shared" si="0"/>
        <v>0</v>
      </c>
      <c r="O13">
        <f t="shared" si="1"/>
        <v>0</v>
      </c>
      <c r="P13">
        <f t="shared" si="2"/>
        <v>0</v>
      </c>
    </row>
    <row r="14" spans="1:16" ht="12.75">
      <c r="A14" s="1">
        <v>41421</v>
      </c>
      <c r="E14">
        <v>78</v>
      </c>
      <c r="J14">
        <f t="shared" si="0"/>
        <v>78</v>
      </c>
      <c r="O14">
        <v>8</v>
      </c>
      <c r="P14">
        <f t="shared" si="2"/>
        <v>86</v>
      </c>
    </row>
    <row r="15" spans="1:16" ht="12.75">
      <c r="A15" s="1">
        <v>41435</v>
      </c>
      <c r="E15">
        <v>77</v>
      </c>
      <c r="J15">
        <f t="shared" si="0"/>
        <v>77</v>
      </c>
      <c r="N15">
        <v>8</v>
      </c>
      <c r="O15">
        <f t="shared" si="1"/>
        <v>8</v>
      </c>
      <c r="P15">
        <f t="shared" si="2"/>
        <v>85</v>
      </c>
    </row>
    <row r="16" spans="1:16" s="11" customFormat="1" ht="13.5" thickBot="1">
      <c r="A16" s="1">
        <v>41449</v>
      </c>
      <c r="D16" s="11">
        <v>5</v>
      </c>
      <c r="E16" s="11">
        <v>79.5</v>
      </c>
      <c r="J16" s="11">
        <f t="shared" si="0"/>
        <v>84.5</v>
      </c>
      <c r="L16" s="12"/>
      <c r="O16" s="11">
        <f t="shared" si="1"/>
        <v>0</v>
      </c>
      <c r="P16" s="11">
        <f t="shared" si="2"/>
        <v>84.5</v>
      </c>
    </row>
    <row r="17" spans="1:16" s="8" customFormat="1" ht="12.75">
      <c r="A17" s="7">
        <v>41461</v>
      </c>
      <c r="C17" s="9"/>
      <c r="D17" s="9"/>
      <c r="E17" s="9">
        <v>74.5</v>
      </c>
      <c r="F17" s="9"/>
      <c r="G17" s="9"/>
      <c r="H17" s="9"/>
      <c r="I17" s="9"/>
      <c r="J17">
        <f t="shared" si="0"/>
        <v>74.5</v>
      </c>
      <c r="K17" s="9">
        <v>8</v>
      </c>
      <c r="L17" s="10"/>
      <c r="O17" s="8">
        <f t="shared" si="1"/>
        <v>8</v>
      </c>
      <c r="P17" s="8">
        <f t="shared" si="2"/>
        <v>82.5</v>
      </c>
    </row>
    <row r="18" spans="1:16" ht="12.75">
      <c r="A18" s="6">
        <v>41475</v>
      </c>
      <c r="C18" s="9"/>
      <c r="D18" s="9"/>
      <c r="E18" s="9">
        <v>80.5</v>
      </c>
      <c r="F18" s="9"/>
      <c r="G18" s="9"/>
      <c r="H18" s="9"/>
      <c r="J18">
        <f t="shared" si="0"/>
        <v>80.5</v>
      </c>
      <c r="K18" s="9">
        <v>4</v>
      </c>
      <c r="O18">
        <f t="shared" si="1"/>
        <v>4</v>
      </c>
      <c r="P18">
        <f t="shared" si="2"/>
        <v>84.5</v>
      </c>
    </row>
    <row r="19" spans="1:16" ht="12.75">
      <c r="A19" s="1">
        <v>41489</v>
      </c>
      <c r="C19" s="9"/>
      <c r="D19" s="9">
        <v>3.5</v>
      </c>
      <c r="E19" s="9">
        <v>71.5</v>
      </c>
      <c r="F19" s="9"/>
      <c r="G19" s="9"/>
      <c r="J19">
        <f t="shared" si="0"/>
        <v>75</v>
      </c>
      <c r="K19" s="9"/>
      <c r="M19">
        <v>8</v>
      </c>
      <c r="O19">
        <f t="shared" si="1"/>
        <v>8</v>
      </c>
      <c r="P19">
        <f t="shared" si="2"/>
        <v>83</v>
      </c>
    </row>
    <row r="20" spans="1:16" ht="12.75">
      <c r="A20" s="1">
        <v>41503</v>
      </c>
      <c r="C20" s="9"/>
      <c r="D20" s="9"/>
      <c r="E20" s="9">
        <v>85.5</v>
      </c>
      <c r="F20" s="9"/>
      <c r="G20" s="9"/>
      <c r="H20" s="9"/>
      <c r="J20">
        <f t="shared" si="0"/>
        <v>85.5</v>
      </c>
      <c r="O20">
        <f t="shared" si="1"/>
        <v>0</v>
      </c>
      <c r="P20">
        <f t="shared" si="2"/>
        <v>85.5</v>
      </c>
    </row>
    <row r="21" spans="1:16" ht="12.75">
      <c r="A21" s="1">
        <v>41517</v>
      </c>
      <c r="C21" s="9"/>
      <c r="D21" s="9"/>
      <c r="E21" s="9">
        <v>76</v>
      </c>
      <c r="F21" s="9"/>
      <c r="G21" s="9"/>
      <c r="J21">
        <f t="shared" si="0"/>
        <v>76</v>
      </c>
      <c r="M21">
        <v>8</v>
      </c>
      <c r="O21">
        <f t="shared" si="1"/>
        <v>8</v>
      </c>
      <c r="P21">
        <f t="shared" si="2"/>
        <v>84</v>
      </c>
    </row>
    <row r="22" spans="1:16" ht="12.75">
      <c r="A22" s="1">
        <v>41531</v>
      </c>
      <c r="C22" s="9"/>
      <c r="D22" s="9"/>
      <c r="E22" s="9">
        <v>70</v>
      </c>
      <c r="F22" s="9"/>
      <c r="G22" s="9"/>
      <c r="J22">
        <f t="shared" si="0"/>
        <v>70</v>
      </c>
      <c r="K22">
        <v>8</v>
      </c>
      <c r="O22">
        <v>12</v>
      </c>
      <c r="P22">
        <f t="shared" si="2"/>
        <v>82</v>
      </c>
    </row>
    <row r="23" spans="1:16" ht="12.75">
      <c r="A23" s="1">
        <v>41545</v>
      </c>
      <c r="C23" s="9">
        <v>3</v>
      </c>
      <c r="D23" s="9"/>
      <c r="E23" s="9">
        <v>76</v>
      </c>
      <c r="F23" s="9"/>
      <c r="G23" s="9"/>
      <c r="H23" s="9"/>
      <c r="J23">
        <f t="shared" si="0"/>
        <v>79</v>
      </c>
      <c r="O23">
        <v>4</v>
      </c>
      <c r="P23">
        <f t="shared" si="2"/>
        <v>83</v>
      </c>
    </row>
    <row r="24" spans="1:16" s="19" customFormat="1" ht="12.75">
      <c r="A24" s="1">
        <v>41559</v>
      </c>
      <c r="C24" s="17">
        <v>2</v>
      </c>
      <c r="D24" s="17"/>
      <c r="E24" s="17">
        <v>72</v>
      </c>
      <c r="F24" s="20"/>
      <c r="G24" s="20"/>
      <c r="H24" s="20"/>
      <c r="J24" s="19">
        <f t="shared" si="0"/>
        <v>74</v>
      </c>
      <c r="K24" s="19">
        <v>8</v>
      </c>
      <c r="L24" s="21"/>
      <c r="O24" s="19">
        <f t="shared" si="1"/>
        <v>8</v>
      </c>
      <c r="P24" s="19">
        <f t="shared" si="2"/>
        <v>82</v>
      </c>
    </row>
    <row r="25" spans="1:16" s="14" customFormat="1" ht="12.75">
      <c r="A25" s="1">
        <v>41573</v>
      </c>
      <c r="C25" s="17">
        <v>3.5</v>
      </c>
      <c r="D25" s="17">
        <v>1</v>
      </c>
      <c r="E25" s="17">
        <v>53.5</v>
      </c>
      <c r="F25" s="17">
        <v>1.2</v>
      </c>
      <c r="G25" s="17">
        <v>6</v>
      </c>
      <c r="I25" s="18">
        <v>1.5</v>
      </c>
      <c r="J25">
        <f t="shared" si="0"/>
        <v>66.7</v>
      </c>
      <c r="K25" s="14">
        <v>16</v>
      </c>
      <c r="L25" s="16"/>
      <c r="O25" s="14">
        <f t="shared" si="1"/>
        <v>16</v>
      </c>
      <c r="P25" s="14">
        <f t="shared" si="2"/>
        <v>82.7</v>
      </c>
    </row>
    <row r="26" spans="1:16" s="14" customFormat="1" ht="12.75">
      <c r="A26" s="13">
        <v>41587</v>
      </c>
      <c r="B26" s="19"/>
      <c r="C26" s="17">
        <v>1</v>
      </c>
      <c r="D26" s="17">
        <v>1</v>
      </c>
      <c r="E26" s="17">
        <v>73.5</v>
      </c>
      <c r="F26" s="17">
        <v>5</v>
      </c>
      <c r="G26" s="17">
        <v>5</v>
      </c>
      <c r="H26" s="18"/>
      <c r="I26" s="18"/>
      <c r="J26">
        <f t="shared" si="0"/>
        <v>85.5</v>
      </c>
      <c r="L26" s="16"/>
      <c r="M26" s="14">
        <v>4</v>
      </c>
      <c r="O26" s="14">
        <f t="shared" si="1"/>
        <v>4</v>
      </c>
      <c r="P26" s="14">
        <f t="shared" si="2"/>
        <v>89.5</v>
      </c>
    </row>
    <row r="27" spans="1:16" s="14" customFormat="1" ht="12.75">
      <c r="A27" s="13">
        <v>41601</v>
      </c>
      <c r="B27" s="19"/>
      <c r="C27" s="17">
        <v>6</v>
      </c>
      <c r="D27" s="17"/>
      <c r="E27" s="17">
        <v>61</v>
      </c>
      <c r="F27" s="17">
        <v>5.5</v>
      </c>
      <c r="G27" s="17">
        <v>2</v>
      </c>
      <c r="H27" s="18"/>
      <c r="I27" s="18">
        <v>0.5</v>
      </c>
      <c r="J27">
        <f t="shared" si="0"/>
        <v>75</v>
      </c>
      <c r="K27" s="18">
        <v>8</v>
      </c>
      <c r="L27" s="16">
        <v>8</v>
      </c>
      <c r="O27" s="14">
        <f t="shared" si="1"/>
        <v>16</v>
      </c>
      <c r="P27" s="14">
        <f t="shared" si="2"/>
        <v>91</v>
      </c>
    </row>
    <row r="28" spans="1:16" s="14" customFormat="1" ht="12.75">
      <c r="A28" s="13">
        <v>41615</v>
      </c>
      <c r="B28" s="19"/>
      <c r="C28" s="17">
        <v>2</v>
      </c>
      <c r="D28" s="17"/>
      <c r="E28" s="17">
        <v>44.5</v>
      </c>
      <c r="F28" s="17"/>
      <c r="G28" s="17">
        <v>1.5</v>
      </c>
      <c r="H28" s="18"/>
      <c r="J28">
        <f t="shared" si="0"/>
        <v>48</v>
      </c>
      <c r="K28" s="18">
        <v>8</v>
      </c>
      <c r="L28" s="16">
        <v>4</v>
      </c>
      <c r="N28" s="14">
        <v>24</v>
      </c>
      <c r="O28" s="14">
        <f t="shared" si="1"/>
        <v>36</v>
      </c>
      <c r="P28" s="14">
        <f t="shared" si="2"/>
        <v>84</v>
      </c>
    </row>
    <row r="29" spans="1:16" s="14" customFormat="1" ht="12.75">
      <c r="A29" s="13">
        <v>41629</v>
      </c>
      <c r="B29" s="14">
        <v>2</v>
      </c>
      <c r="C29" s="17">
        <v>12.5</v>
      </c>
      <c r="D29" s="17"/>
      <c r="E29" s="17">
        <v>52.5</v>
      </c>
      <c r="F29" s="17"/>
      <c r="G29" s="17">
        <v>4</v>
      </c>
      <c r="H29" s="18"/>
      <c r="I29" s="14">
        <v>3</v>
      </c>
      <c r="J29">
        <f t="shared" si="0"/>
        <v>74</v>
      </c>
      <c r="K29" s="18">
        <v>4</v>
      </c>
      <c r="L29" s="16"/>
      <c r="O29" s="14">
        <f t="shared" si="1"/>
        <v>4</v>
      </c>
      <c r="P29" s="14">
        <f t="shared" si="2"/>
        <v>78</v>
      </c>
    </row>
    <row r="30" spans="1:16" s="14" customFormat="1" ht="12.75">
      <c r="A30" s="13"/>
      <c r="E30" s="15"/>
      <c r="F30" s="15"/>
      <c r="L30" s="16"/>
      <c r="O30" s="14">
        <f t="shared" si="1"/>
        <v>0</v>
      </c>
      <c r="P30" s="14">
        <f t="shared" si="2"/>
        <v>0</v>
      </c>
    </row>
    <row r="31" ht="12.75">
      <c r="O31">
        <f t="shared" si="1"/>
        <v>0</v>
      </c>
    </row>
    <row r="32" spans="2:16" ht="12.75">
      <c r="B32">
        <f>SUM(B4:B30)</f>
        <v>2</v>
      </c>
      <c r="C32">
        <f>SUM(C4:C31)</f>
        <v>30</v>
      </c>
      <c r="D32">
        <f aca="true" t="shared" si="3" ref="D32:I32">SUM(D4:D30)</f>
        <v>10.5</v>
      </c>
      <c r="E32">
        <f t="shared" si="3"/>
        <v>1125.5</v>
      </c>
      <c r="F32">
        <f t="shared" si="3"/>
        <v>11.7</v>
      </c>
      <c r="G32">
        <f t="shared" si="3"/>
        <v>18.5</v>
      </c>
      <c r="H32">
        <f t="shared" si="3"/>
        <v>0</v>
      </c>
      <c r="I32">
        <f t="shared" si="3"/>
        <v>5</v>
      </c>
      <c r="J32">
        <f>SUM(J4:J29)</f>
        <v>1203.2</v>
      </c>
      <c r="K32">
        <f>SUM(K4:K30)</f>
        <v>64</v>
      </c>
      <c r="L32">
        <f>SUM(L4:L30)</f>
        <v>12</v>
      </c>
      <c r="M32">
        <f>SUM(M4:M30)</f>
        <v>20</v>
      </c>
      <c r="N32">
        <f>SUM(N4:N30)</f>
        <v>32</v>
      </c>
      <c r="O32">
        <f>SUM(O4:O31)</f>
        <v>144</v>
      </c>
      <c r="P32">
        <f>SUM(P4:P29)</f>
        <v>1347.2</v>
      </c>
    </row>
    <row r="33" spans="2:9" ht="12.75">
      <c r="B33" s="3">
        <f aca="true" t="shared" si="4" ref="B33:I33">B32/$J$32</f>
        <v>0.0016622340425531915</v>
      </c>
      <c r="C33" s="3">
        <f t="shared" si="4"/>
        <v>0.024933510638297872</v>
      </c>
      <c r="D33" s="3">
        <f t="shared" si="4"/>
        <v>0.008726728723404254</v>
      </c>
      <c r="E33" s="3">
        <f t="shared" si="4"/>
        <v>0.9354222074468085</v>
      </c>
      <c r="F33" s="3">
        <f t="shared" si="4"/>
        <v>0.009724069148936169</v>
      </c>
      <c r="G33" s="3">
        <f t="shared" si="4"/>
        <v>0.015375664893617021</v>
      </c>
      <c r="H33" s="3">
        <f t="shared" si="4"/>
        <v>0</v>
      </c>
      <c r="I33" s="3">
        <f t="shared" si="4"/>
        <v>0.004155585106382979</v>
      </c>
    </row>
    <row r="34" ht="12.75">
      <c r="K34">
        <f>SUM(K17:K29)</f>
        <v>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7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41281</v>
      </c>
      <c r="J4">
        <f>SUM(B4:I4)</f>
        <v>0</v>
      </c>
      <c r="N4">
        <v>8</v>
      </c>
      <c r="O4">
        <f>SUM(K4:N4)</f>
        <v>8</v>
      </c>
      <c r="P4">
        <f>O4+J4</f>
        <v>8</v>
      </c>
    </row>
    <row r="5" spans="1:16" ht="12.75">
      <c r="A5" s="1">
        <v>41295</v>
      </c>
      <c r="B5">
        <v>14</v>
      </c>
      <c r="D5">
        <v>13.5</v>
      </c>
      <c r="E5">
        <v>28</v>
      </c>
      <c r="F5">
        <v>28</v>
      </c>
      <c r="J5">
        <f>SUM(B5:I5)</f>
        <v>83.5</v>
      </c>
      <c r="O5">
        <f aca="true" t="shared" si="0" ref="O5:O31">SUM(K5:N5)</f>
        <v>0</v>
      </c>
      <c r="P5">
        <f aca="true" t="shared" si="1" ref="P5:P30">O5+J5</f>
        <v>83.5</v>
      </c>
    </row>
    <row r="6" spans="1:16" ht="12.75">
      <c r="A6" s="1">
        <v>41309</v>
      </c>
      <c r="B6">
        <v>14</v>
      </c>
      <c r="D6">
        <v>4</v>
      </c>
      <c r="E6">
        <v>30</v>
      </c>
      <c r="F6">
        <v>18.5</v>
      </c>
      <c r="J6">
        <f aca="true" t="shared" si="2" ref="J6:J29">SUM(B6:I6)</f>
        <v>66.5</v>
      </c>
      <c r="L6" s="5">
        <v>8</v>
      </c>
      <c r="M6">
        <v>8</v>
      </c>
      <c r="O6">
        <f t="shared" si="0"/>
        <v>16</v>
      </c>
      <c r="P6">
        <f t="shared" si="1"/>
        <v>82.5</v>
      </c>
    </row>
    <row r="7" spans="1:16" ht="12.75">
      <c r="A7" s="1">
        <v>41323</v>
      </c>
      <c r="B7">
        <v>17</v>
      </c>
      <c r="C7">
        <v>0.5</v>
      </c>
      <c r="D7">
        <v>9.5</v>
      </c>
      <c r="E7">
        <v>34.5</v>
      </c>
      <c r="F7">
        <v>13.5</v>
      </c>
      <c r="J7">
        <f t="shared" si="2"/>
        <v>75</v>
      </c>
      <c r="M7">
        <v>8</v>
      </c>
      <c r="O7">
        <f t="shared" si="0"/>
        <v>8</v>
      </c>
      <c r="P7">
        <f t="shared" si="1"/>
        <v>83</v>
      </c>
    </row>
    <row r="8" spans="1:16" ht="12.75">
      <c r="A8" s="1">
        <v>41337</v>
      </c>
      <c r="B8">
        <v>58</v>
      </c>
      <c r="C8">
        <v>4.5</v>
      </c>
      <c r="D8">
        <v>2.5</v>
      </c>
      <c r="E8">
        <v>21.5</v>
      </c>
      <c r="F8">
        <v>6.5</v>
      </c>
      <c r="G8">
        <v>0.5</v>
      </c>
      <c r="J8">
        <f t="shared" si="2"/>
        <v>93.5</v>
      </c>
      <c r="O8">
        <f t="shared" si="0"/>
        <v>0</v>
      </c>
      <c r="P8">
        <f t="shared" si="1"/>
        <v>93.5</v>
      </c>
    </row>
    <row r="9" spans="1:16" ht="12.75">
      <c r="A9" s="1">
        <v>41351</v>
      </c>
      <c r="B9">
        <v>0.5</v>
      </c>
      <c r="C9">
        <v>5.5</v>
      </c>
      <c r="D9">
        <v>13.5</v>
      </c>
      <c r="E9">
        <v>21</v>
      </c>
      <c r="F9">
        <v>34</v>
      </c>
      <c r="G9">
        <v>0.5</v>
      </c>
      <c r="J9">
        <f t="shared" si="2"/>
        <v>75</v>
      </c>
      <c r="K9">
        <v>8</v>
      </c>
      <c r="O9">
        <f t="shared" si="0"/>
        <v>8</v>
      </c>
      <c r="P9">
        <f t="shared" si="1"/>
        <v>83</v>
      </c>
    </row>
    <row r="10" spans="1:16" ht="12.75">
      <c r="A10" s="22">
        <v>41365</v>
      </c>
      <c r="B10">
        <v>0.5</v>
      </c>
      <c r="C10">
        <v>2.5</v>
      </c>
      <c r="D10">
        <v>12.5</v>
      </c>
      <c r="E10">
        <v>24</v>
      </c>
      <c r="F10">
        <v>34.5</v>
      </c>
      <c r="J10">
        <f t="shared" si="2"/>
        <v>74</v>
      </c>
      <c r="N10">
        <v>8</v>
      </c>
      <c r="O10">
        <f t="shared" si="0"/>
        <v>8</v>
      </c>
      <c r="P10">
        <f t="shared" si="1"/>
        <v>82</v>
      </c>
    </row>
    <row r="11" spans="1:16" ht="12.75">
      <c r="A11" s="1">
        <v>41379</v>
      </c>
      <c r="B11">
        <v>5.5</v>
      </c>
      <c r="C11">
        <v>2</v>
      </c>
      <c r="D11">
        <v>6.5</v>
      </c>
      <c r="E11">
        <v>29</v>
      </c>
      <c r="F11">
        <v>29</v>
      </c>
      <c r="G11">
        <v>3</v>
      </c>
      <c r="J11">
        <f t="shared" si="2"/>
        <v>75</v>
      </c>
      <c r="K11">
        <v>8</v>
      </c>
      <c r="O11">
        <f t="shared" si="0"/>
        <v>8</v>
      </c>
      <c r="P11">
        <f t="shared" si="1"/>
        <v>83</v>
      </c>
    </row>
    <row r="12" spans="1:16" ht="12.75">
      <c r="A12" s="1">
        <v>41393</v>
      </c>
      <c r="C12">
        <v>3</v>
      </c>
      <c r="D12">
        <v>12</v>
      </c>
      <c r="E12">
        <v>23.5</v>
      </c>
      <c r="F12">
        <v>36.5</v>
      </c>
      <c r="G12">
        <v>0.5</v>
      </c>
      <c r="J12">
        <f t="shared" si="2"/>
        <v>75.5</v>
      </c>
      <c r="M12">
        <v>8</v>
      </c>
      <c r="O12">
        <f t="shared" si="0"/>
        <v>8</v>
      </c>
      <c r="P12">
        <f t="shared" si="1"/>
        <v>83.5</v>
      </c>
    </row>
    <row r="13" spans="1:16" ht="12.75">
      <c r="A13" s="1">
        <v>41407</v>
      </c>
      <c r="B13">
        <v>9.5</v>
      </c>
      <c r="C13">
        <v>1.5</v>
      </c>
      <c r="D13">
        <v>11</v>
      </c>
      <c r="E13">
        <v>20.5</v>
      </c>
      <c r="F13">
        <v>37</v>
      </c>
      <c r="J13">
        <f t="shared" si="2"/>
        <v>79.5</v>
      </c>
      <c r="M13">
        <v>8</v>
      </c>
      <c r="O13">
        <f t="shared" si="0"/>
        <v>8</v>
      </c>
      <c r="P13">
        <f t="shared" si="1"/>
        <v>87.5</v>
      </c>
    </row>
    <row r="14" spans="1:16" ht="12.75">
      <c r="A14" s="1">
        <v>41421</v>
      </c>
      <c r="B14">
        <v>3.5</v>
      </c>
      <c r="C14">
        <v>1.5</v>
      </c>
      <c r="D14">
        <v>23.5</v>
      </c>
      <c r="E14">
        <v>18</v>
      </c>
      <c r="F14">
        <v>20.5</v>
      </c>
      <c r="J14">
        <f t="shared" si="2"/>
        <v>67</v>
      </c>
      <c r="O14">
        <v>16</v>
      </c>
      <c r="P14">
        <f t="shared" si="1"/>
        <v>83</v>
      </c>
    </row>
    <row r="15" spans="1:16" ht="12.75">
      <c r="A15" s="1">
        <v>41435</v>
      </c>
      <c r="B15">
        <v>1</v>
      </c>
      <c r="D15">
        <v>36.5</v>
      </c>
      <c r="E15">
        <v>19.5</v>
      </c>
      <c r="F15">
        <v>18</v>
      </c>
      <c r="J15">
        <f t="shared" si="2"/>
        <v>75</v>
      </c>
      <c r="O15">
        <f t="shared" si="0"/>
        <v>0</v>
      </c>
      <c r="P15">
        <f t="shared" si="1"/>
        <v>75</v>
      </c>
    </row>
    <row r="16" spans="1:16" s="11" customFormat="1" ht="13.5" thickBot="1">
      <c r="A16" s="1">
        <v>41449</v>
      </c>
      <c r="C16" s="11">
        <v>1.5</v>
      </c>
      <c r="D16" s="11">
        <v>20</v>
      </c>
      <c r="E16" s="11">
        <v>23.5</v>
      </c>
      <c r="F16" s="11">
        <v>25</v>
      </c>
      <c r="J16" s="11">
        <f t="shared" si="2"/>
        <v>70</v>
      </c>
      <c r="K16" s="11">
        <v>16</v>
      </c>
      <c r="L16" s="12"/>
      <c r="O16" s="11">
        <f t="shared" si="0"/>
        <v>16</v>
      </c>
      <c r="P16" s="11">
        <f t="shared" si="1"/>
        <v>86</v>
      </c>
    </row>
    <row r="17" spans="1:16" s="8" customFormat="1" ht="12.75">
      <c r="A17" s="7">
        <v>41463</v>
      </c>
      <c r="B17" s="9">
        <v>1.5</v>
      </c>
      <c r="C17" s="9">
        <v>0.5</v>
      </c>
      <c r="D17" s="9">
        <v>7</v>
      </c>
      <c r="E17" s="9">
        <v>18.5</v>
      </c>
      <c r="F17" s="9">
        <v>31</v>
      </c>
      <c r="G17" s="9"/>
      <c r="H17" s="9"/>
      <c r="I17" s="9"/>
      <c r="J17">
        <f t="shared" si="2"/>
        <v>58.5</v>
      </c>
      <c r="K17" s="9"/>
      <c r="L17" s="10"/>
      <c r="N17" s="8">
        <v>16</v>
      </c>
      <c r="O17" s="8">
        <f t="shared" si="0"/>
        <v>16</v>
      </c>
      <c r="P17" s="8">
        <f t="shared" si="1"/>
        <v>74.5</v>
      </c>
    </row>
    <row r="18" spans="1:16" ht="12.75">
      <c r="A18" s="6">
        <v>41477</v>
      </c>
      <c r="B18" s="9">
        <v>5</v>
      </c>
      <c r="C18" s="9"/>
      <c r="D18" s="9">
        <v>12.5</v>
      </c>
      <c r="E18" s="9">
        <v>25</v>
      </c>
      <c r="F18" s="9">
        <v>33.5</v>
      </c>
      <c r="G18" s="9"/>
      <c r="H18" s="9"/>
      <c r="J18">
        <f t="shared" si="2"/>
        <v>76</v>
      </c>
      <c r="K18" s="9"/>
      <c r="O18">
        <f t="shared" si="0"/>
        <v>0</v>
      </c>
      <c r="P18">
        <f t="shared" si="1"/>
        <v>76</v>
      </c>
    </row>
    <row r="19" spans="1:16" ht="12.75">
      <c r="A19" s="1">
        <v>41491</v>
      </c>
      <c r="B19" s="9">
        <v>7</v>
      </c>
      <c r="C19" s="9"/>
      <c r="D19" s="9">
        <v>5.5</v>
      </c>
      <c r="E19" s="9">
        <v>19.5</v>
      </c>
      <c r="F19" s="9">
        <v>33</v>
      </c>
      <c r="G19" s="9"/>
      <c r="J19">
        <f t="shared" si="2"/>
        <v>65</v>
      </c>
      <c r="K19" s="9">
        <v>16</v>
      </c>
      <c r="O19">
        <f t="shared" si="0"/>
        <v>16</v>
      </c>
      <c r="P19">
        <f t="shared" si="1"/>
        <v>81</v>
      </c>
    </row>
    <row r="20" spans="1:16" ht="12.75">
      <c r="A20" s="1">
        <v>41505</v>
      </c>
      <c r="B20" s="9">
        <v>3</v>
      </c>
      <c r="D20" s="9">
        <v>5</v>
      </c>
      <c r="E20" s="9">
        <v>22.5</v>
      </c>
      <c r="F20" s="9">
        <v>44</v>
      </c>
      <c r="G20" s="9"/>
      <c r="H20" s="9"/>
      <c r="I20" s="9">
        <v>1.5</v>
      </c>
      <c r="J20">
        <f t="shared" si="2"/>
        <v>76</v>
      </c>
      <c r="K20" s="9"/>
      <c r="M20">
        <v>8</v>
      </c>
      <c r="O20">
        <f t="shared" si="0"/>
        <v>8</v>
      </c>
      <c r="P20">
        <f t="shared" si="1"/>
        <v>84</v>
      </c>
    </row>
    <row r="21" spans="1:16" ht="12.75">
      <c r="A21" s="1">
        <v>41519</v>
      </c>
      <c r="B21" s="9">
        <v>7.5</v>
      </c>
      <c r="D21" s="9">
        <v>14.5</v>
      </c>
      <c r="E21" s="9">
        <v>20</v>
      </c>
      <c r="F21" s="9">
        <v>30</v>
      </c>
      <c r="G21" s="9"/>
      <c r="J21">
        <f t="shared" si="2"/>
        <v>72</v>
      </c>
      <c r="K21" s="9">
        <v>16</v>
      </c>
      <c r="O21">
        <f t="shared" si="0"/>
        <v>16</v>
      </c>
      <c r="P21">
        <f t="shared" si="1"/>
        <v>88</v>
      </c>
    </row>
    <row r="22" spans="1:16" ht="12.75">
      <c r="A22" s="1">
        <v>41533</v>
      </c>
      <c r="B22" s="9">
        <v>6.5</v>
      </c>
      <c r="C22">
        <v>0.5</v>
      </c>
      <c r="D22" s="9">
        <v>18.5</v>
      </c>
      <c r="E22" s="9">
        <v>16</v>
      </c>
      <c r="F22" s="9">
        <v>34</v>
      </c>
      <c r="G22" s="9"/>
      <c r="H22" s="9"/>
      <c r="J22">
        <f t="shared" si="2"/>
        <v>75.5</v>
      </c>
      <c r="O22">
        <f t="shared" si="0"/>
        <v>0</v>
      </c>
      <c r="P22">
        <f t="shared" si="1"/>
        <v>75.5</v>
      </c>
    </row>
    <row r="23" spans="1:16" ht="12.75">
      <c r="A23" s="1">
        <v>41547</v>
      </c>
      <c r="B23" s="9">
        <v>12.5</v>
      </c>
      <c r="C23">
        <v>7</v>
      </c>
      <c r="D23" s="9">
        <v>3</v>
      </c>
      <c r="E23" s="9">
        <v>20.5</v>
      </c>
      <c r="F23" s="9">
        <v>34.5</v>
      </c>
      <c r="G23" s="9"/>
      <c r="H23" s="9"/>
      <c r="J23">
        <f t="shared" si="2"/>
        <v>77.5</v>
      </c>
      <c r="O23">
        <f t="shared" si="0"/>
        <v>0</v>
      </c>
      <c r="P23">
        <f t="shared" si="1"/>
        <v>77.5</v>
      </c>
    </row>
    <row r="24" spans="1:16" s="19" customFormat="1" ht="12.75">
      <c r="A24" s="1">
        <v>41561</v>
      </c>
      <c r="B24" s="17">
        <v>2</v>
      </c>
      <c r="C24" s="19">
        <v>3.5</v>
      </c>
      <c r="D24" s="17">
        <v>7.5</v>
      </c>
      <c r="E24" s="17">
        <v>22</v>
      </c>
      <c r="F24" s="17">
        <v>40</v>
      </c>
      <c r="G24" s="17"/>
      <c r="H24" s="20"/>
      <c r="J24" s="19">
        <f t="shared" si="2"/>
        <v>75</v>
      </c>
      <c r="L24" s="21"/>
      <c r="O24" s="19">
        <f t="shared" si="0"/>
        <v>0</v>
      </c>
      <c r="P24" s="19">
        <f t="shared" si="1"/>
        <v>75</v>
      </c>
    </row>
    <row r="25" spans="1:16" s="14" customFormat="1" ht="12.75">
      <c r="A25" s="1">
        <v>41575</v>
      </c>
      <c r="B25" s="17">
        <v>4.5</v>
      </c>
      <c r="C25" s="19">
        <v>2.5</v>
      </c>
      <c r="D25" s="17">
        <v>11.5</v>
      </c>
      <c r="E25" s="17">
        <v>24.5</v>
      </c>
      <c r="F25" s="17">
        <v>41</v>
      </c>
      <c r="G25" s="17"/>
      <c r="I25" s="18"/>
      <c r="J25">
        <f t="shared" si="2"/>
        <v>84</v>
      </c>
      <c r="L25" s="16"/>
      <c r="O25" s="14">
        <f t="shared" si="0"/>
        <v>0</v>
      </c>
      <c r="P25" s="14">
        <f t="shared" si="1"/>
        <v>84</v>
      </c>
    </row>
    <row r="26" spans="1:16" s="14" customFormat="1" ht="12.75">
      <c r="A26" s="13">
        <v>41589</v>
      </c>
      <c r="B26" s="19"/>
      <c r="D26" s="17"/>
      <c r="E26" s="17"/>
      <c r="F26" s="17"/>
      <c r="G26" s="17"/>
      <c r="H26" s="17"/>
      <c r="I26" s="18"/>
      <c r="J26">
        <f t="shared" si="2"/>
        <v>0</v>
      </c>
      <c r="L26" s="16"/>
      <c r="O26" s="14">
        <f t="shared" si="0"/>
        <v>0</v>
      </c>
      <c r="P26" s="14">
        <f t="shared" si="1"/>
        <v>0</v>
      </c>
    </row>
    <row r="27" spans="1:16" s="14" customFormat="1" ht="12.75">
      <c r="A27" s="13">
        <v>41603</v>
      </c>
      <c r="B27" s="19"/>
      <c r="D27" s="17"/>
      <c r="E27" s="17"/>
      <c r="F27" s="17"/>
      <c r="H27" s="18"/>
      <c r="J27">
        <f t="shared" si="2"/>
        <v>0</v>
      </c>
      <c r="L27" s="16"/>
      <c r="O27" s="14">
        <f t="shared" si="0"/>
        <v>0</v>
      </c>
      <c r="P27" s="14">
        <f t="shared" si="1"/>
        <v>0</v>
      </c>
    </row>
    <row r="28" spans="1:16" s="14" customFormat="1" ht="12.75">
      <c r="A28" s="13">
        <v>41617</v>
      </c>
      <c r="B28" s="19"/>
      <c r="D28" s="17"/>
      <c r="E28" s="17"/>
      <c r="F28" s="17"/>
      <c r="G28" s="17"/>
      <c r="H28" s="18"/>
      <c r="I28" s="18"/>
      <c r="J28">
        <f t="shared" si="2"/>
        <v>0</v>
      </c>
      <c r="L28" s="16"/>
      <c r="O28" s="14">
        <f t="shared" si="0"/>
        <v>0</v>
      </c>
      <c r="P28" s="14">
        <f t="shared" si="1"/>
        <v>0</v>
      </c>
    </row>
    <row r="29" spans="1:16" s="14" customFormat="1" ht="12.75">
      <c r="A29" s="13">
        <v>41631</v>
      </c>
      <c r="D29" s="17"/>
      <c r="E29" s="17"/>
      <c r="F29" s="17"/>
      <c r="H29" s="18"/>
      <c r="J29">
        <f t="shared" si="2"/>
        <v>0</v>
      </c>
      <c r="L29" s="16"/>
      <c r="O29" s="14">
        <f t="shared" si="0"/>
        <v>0</v>
      </c>
      <c r="P29" s="14">
        <f t="shared" si="1"/>
        <v>0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173</v>
      </c>
      <c r="C32">
        <f>SUM(C4:C31)</f>
        <v>36.5</v>
      </c>
      <c r="D32">
        <f aca="true" t="shared" si="3" ref="D32:I32">SUM(D4:D30)</f>
        <v>250</v>
      </c>
      <c r="E32">
        <f t="shared" si="3"/>
        <v>481.5</v>
      </c>
      <c r="F32">
        <f t="shared" si="3"/>
        <v>622</v>
      </c>
      <c r="G32">
        <f t="shared" si="3"/>
        <v>4.5</v>
      </c>
      <c r="H32">
        <f t="shared" si="3"/>
        <v>0</v>
      </c>
      <c r="I32">
        <f t="shared" si="3"/>
        <v>1.5</v>
      </c>
      <c r="J32">
        <f>SUM(J4:J29)</f>
        <v>1569</v>
      </c>
      <c r="K32">
        <f>SUM(K4:K30)</f>
        <v>64</v>
      </c>
      <c r="L32">
        <f>SUM(L4:L30)</f>
        <v>8</v>
      </c>
      <c r="M32">
        <f>SUM(M4:M30)</f>
        <v>40</v>
      </c>
      <c r="N32">
        <f>SUM(N4:N30)</f>
        <v>32</v>
      </c>
      <c r="O32">
        <f>SUM(O4:O31)</f>
        <v>160</v>
      </c>
      <c r="P32">
        <f>SUM(P4:P29)</f>
        <v>1729</v>
      </c>
    </row>
    <row r="33" spans="2:9" ht="12.75">
      <c r="B33" s="3">
        <f aca="true" t="shared" si="4" ref="B33:I33">B32/$J$32</f>
        <v>0.11026131293817719</v>
      </c>
      <c r="C33" s="3">
        <f t="shared" si="4"/>
        <v>0.023263224984066286</v>
      </c>
      <c r="D33" s="3">
        <f t="shared" si="4"/>
        <v>0.15933715742511154</v>
      </c>
      <c r="E33" s="3">
        <f t="shared" si="4"/>
        <v>0.3068833652007648</v>
      </c>
      <c r="F33" s="3">
        <f t="shared" si="4"/>
        <v>0.3964308476736775</v>
      </c>
      <c r="G33" s="3">
        <f t="shared" si="4"/>
        <v>0.0028680688336520078</v>
      </c>
      <c r="H33" s="3">
        <f t="shared" si="4"/>
        <v>0</v>
      </c>
      <c r="I33" s="3">
        <f t="shared" si="4"/>
        <v>0.0009560229445506692</v>
      </c>
    </row>
    <row r="34" ht="12.75">
      <c r="K34">
        <f>SUM(K17:K29)</f>
        <v>32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H1">
      <selection activeCell="H25" sqref="H25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  <col min="15" max="15" width="10.7109375" style="0" bestFit="1" customWidth="1"/>
  </cols>
  <sheetData>
    <row r="1" ht="12.75">
      <c r="A1" s="2" t="s">
        <v>17</v>
      </c>
    </row>
    <row r="3" spans="2:17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21</v>
      </c>
      <c r="P3" t="s">
        <v>14</v>
      </c>
      <c r="Q3" t="s">
        <v>15</v>
      </c>
    </row>
    <row r="4" spans="1:17" ht="12.75">
      <c r="A4" s="1">
        <v>41281</v>
      </c>
      <c r="J4">
        <f>SUM(B4:I4)</f>
        <v>0</v>
      </c>
      <c r="N4">
        <v>8</v>
      </c>
      <c r="P4">
        <f>SUM(K4:N4)</f>
        <v>8</v>
      </c>
      <c r="Q4">
        <f>P4+J4</f>
        <v>8</v>
      </c>
    </row>
    <row r="5" spans="1:17" ht="12.75">
      <c r="A5" s="1">
        <v>41295</v>
      </c>
      <c r="B5">
        <v>1.25</v>
      </c>
      <c r="E5">
        <v>65</v>
      </c>
      <c r="F5">
        <v>12</v>
      </c>
      <c r="G5">
        <v>0.5</v>
      </c>
      <c r="I5">
        <v>1.25</v>
      </c>
      <c r="J5">
        <f>SUM(B5:I5)</f>
        <v>80</v>
      </c>
      <c r="P5">
        <f aca="true" t="shared" si="0" ref="P5:P30">SUM(K5:N5)</f>
        <v>0</v>
      </c>
      <c r="Q5">
        <f aca="true" t="shared" si="1" ref="Q5:Q29">P5+J5</f>
        <v>80</v>
      </c>
    </row>
    <row r="6" spans="1:17" ht="12.75">
      <c r="A6" s="1">
        <v>41309</v>
      </c>
      <c r="B6">
        <v>3</v>
      </c>
      <c r="D6">
        <v>16</v>
      </c>
      <c r="E6">
        <v>56.5</v>
      </c>
      <c r="F6">
        <v>4.5</v>
      </c>
      <c r="J6">
        <f aca="true" t="shared" si="2" ref="J6:J29">SUM(B6:I6)</f>
        <v>80</v>
      </c>
      <c r="P6">
        <f t="shared" si="0"/>
        <v>0</v>
      </c>
      <c r="Q6">
        <f t="shared" si="1"/>
        <v>80</v>
      </c>
    </row>
    <row r="7" spans="1:17" ht="12.75">
      <c r="A7" s="1">
        <v>41323</v>
      </c>
      <c r="J7">
        <f t="shared" si="2"/>
        <v>0</v>
      </c>
      <c r="P7">
        <f t="shared" si="0"/>
        <v>0</v>
      </c>
      <c r="Q7">
        <f t="shared" si="1"/>
        <v>0</v>
      </c>
    </row>
    <row r="8" spans="1:17" ht="12.75">
      <c r="A8" s="1">
        <v>41337</v>
      </c>
      <c r="J8">
        <f t="shared" si="2"/>
        <v>0</v>
      </c>
      <c r="P8">
        <f t="shared" si="0"/>
        <v>0</v>
      </c>
      <c r="Q8">
        <f t="shared" si="1"/>
        <v>0</v>
      </c>
    </row>
    <row r="9" spans="1:17" ht="12.75">
      <c r="A9" s="1">
        <v>41351</v>
      </c>
      <c r="B9">
        <v>0.5</v>
      </c>
      <c r="D9">
        <v>4</v>
      </c>
      <c r="E9">
        <v>69.5</v>
      </c>
      <c r="F9">
        <v>4.5</v>
      </c>
      <c r="G9">
        <v>1.5</v>
      </c>
      <c r="J9">
        <f t="shared" si="2"/>
        <v>80</v>
      </c>
      <c r="P9">
        <f t="shared" si="0"/>
        <v>0</v>
      </c>
      <c r="Q9">
        <f t="shared" si="1"/>
        <v>80</v>
      </c>
    </row>
    <row r="10" spans="1:17" ht="12.75">
      <c r="A10" s="22">
        <v>41365</v>
      </c>
      <c r="B10">
        <v>4</v>
      </c>
      <c r="D10">
        <v>1.25</v>
      </c>
      <c r="F10">
        <v>19.5</v>
      </c>
      <c r="G10">
        <v>0.25</v>
      </c>
      <c r="J10">
        <f t="shared" si="2"/>
        <v>25</v>
      </c>
      <c r="K10">
        <v>16</v>
      </c>
      <c r="L10" s="5">
        <v>24</v>
      </c>
      <c r="N10">
        <v>8</v>
      </c>
      <c r="P10">
        <f t="shared" si="0"/>
        <v>48</v>
      </c>
      <c r="Q10">
        <f t="shared" si="1"/>
        <v>73</v>
      </c>
    </row>
    <row r="11" spans="1:17" ht="12.75">
      <c r="A11" s="1">
        <v>41379</v>
      </c>
      <c r="B11">
        <v>5.5</v>
      </c>
      <c r="D11">
        <v>1</v>
      </c>
      <c r="E11">
        <v>51.5</v>
      </c>
      <c r="F11">
        <v>6</v>
      </c>
      <c r="J11">
        <f t="shared" si="2"/>
        <v>64</v>
      </c>
      <c r="P11">
        <f t="shared" si="0"/>
        <v>0</v>
      </c>
      <c r="Q11">
        <f t="shared" si="1"/>
        <v>64</v>
      </c>
    </row>
    <row r="12" spans="1:17" ht="12.75">
      <c r="A12" s="1">
        <v>41393</v>
      </c>
      <c r="D12">
        <v>1</v>
      </c>
      <c r="E12">
        <v>46.5</v>
      </c>
      <c r="F12">
        <v>5.5</v>
      </c>
      <c r="J12">
        <f t="shared" si="2"/>
        <v>53</v>
      </c>
      <c r="K12">
        <v>8</v>
      </c>
      <c r="P12">
        <v>19</v>
      </c>
      <c r="Q12">
        <f t="shared" si="1"/>
        <v>72</v>
      </c>
    </row>
    <row r="13" spans="1:17" ht="12.75">
      <c r="A13" s="1">
        <v>41407</v>
      </c>
      <c r="D13">
        <v>0.5</v>
      </c>
      <c r="E13">
        <v>44</v>
      </c>
      <c r="F13">
        <v>6</v>
      </c>
      <c r="G13">
        <v>0.5</v>
      </c>
      <c r="J13">
        <f t="shared" si="2"/>
        <v>51</v>
      </c>
      <c r="K13">
        <v>8</v>
      </c>
      <c r="P13">
        <v>29</v>
      </c>
      <c r="Q13">
        <f t="shared" si="1"/>
        <v>80</v>
      </c>
    </row>
    <row r="14" spans="1:17" ht="12.75">
      <c r="A14" s="1">
        <v>41421</v>
      </c>
      <c r="D14">
        <v>3</v>
      </c>
      <c r="E14">
        <v>19</v>
      </c>
      <c r="F14">
        <v>2</v>
      </c>
      <c r="J14">
        <f t="shared" si="2"/>
        <v>24</v>
      </c>
      <c r="K14">
        <v>16</v>
      </c>
      <c r="O14">
        <v>40</v>
      </c>
      <c r="P14">
        <f>SUM(K14:O14)</f>
        <v>56</v>
      </c>
      <c r="Q14">
        <f t="shared" si="1"/>
        <v>80</v>
      </c>
    </row>
    <row r="15" spans="1:17" ht="12.75">
      <c r="A15" s="1">
        <v>41435</v>
      </c>
      <c r="B15">
        <v>1.3</v>
      </c>
      <c r="D15">
        <v>14.1</v>
      </c>
      <c r="E15">
        <v>17.5</v>
      </c>
      <c r="F15">
        <v>1.6</v>
      </c>
      <c r="J15">
        <f t="shared" si="2"/>
        <v>34.5</v>
      </c>
      <c r="K15">
        <v>24</v>
      </c>
      <c r="N15">
        <v>8</v>
      </c>
      <c r="O15">
        <v>20.5</v>
      </c>
      <c r="P15">
        <f t="shared" si="0"/>
        <v>32</v>
      </c>
      <c r="Q15">
        <f t="shared" si="1"/>
        <v>66.5</v>
      </c>
    </row>
    <row r="16" spans="1:17" s="11" customFormat="1" ht="13.5" thickBot="1">
      <c r="A16" s="1">
        <v>41449</v>
      </c>
      <c r="J16" s="11">
        <f t="shared" si="2"/>
        <v>0</v>
      </c>
      <c r="L16" s="12"/>
      <c r="P16" s="11">
        <f t="shared" si="0"/>
        <v>0</v>
      </c>
      <c r="Q16" s="11">
        <f t="shared" si="1"/>
        <v>0</v>
      </c>
    </row>
    <row r="17" spans="1:17" s="8" customFormat="1" ht="12.75">
      <c r="A17" s="7">
        <v>41461</v>
      </c>
      <c r="B17" s="8">
        <v>0.5</v>
      </c>
      <c r="D17" s="9">
        <v>3</v>
      </c>
      <c r="E17" s="9">
        <v>37.5</v>
      </c>
      <c r="F17" s="9">
        <v>14</v>
      </c>
      <c r="G17" s="9">
        <v>1</v>
      </c>
      <c r="H17" s="9"/>
      <c r="I17" s="9"/>
      <c r="J17">
        <f t="shared" si="2"/>
        <v>56</v>
      </c>
      <c r="K17" s="9"/>
      <c r="L17" s="10"/>
      <c r="O17" s="8">
        <v>16</v>
      </c>
      <c r="P17" s="8">
        <v>8</v>
      </c>
      <c r="Q17" s="8">
        <f t="shared" si="1"/>
        <v>64</v>
      </c>
    </row>
    <row r="18" spans="1:17" ht="12.75">
      <c r="A18" s="6">
        <v>41475</v>
      </c>
      <c r="B18">
        <v>0.5</v>
      </c>
      <c r="D18" s="9">
        <v>1</v>
      </c>
      <c r="E18" s="9">
        <v>59.5</v>
      </c>
      <c r="F18" s="9">
        <v>12</v>
      </c>
      <c r="G18" s="9">
        <v>2</v>
      </c>
      <c r="J18">
        <f t="shared" si="2"/>
        <v>75</v>
      </c>
      <c r="K18" s="9"/>
      <c r="O18" s="9">
        <v>5</v>
      </c>
      <c r="P18">
        <f t="shared" si="0"/>
        <v>0</v>
      </c>
      <c r="Q18">
        <f t="shared" si="1"/>
        <v>75</v>
      </c>
    </row>
    <row r="19" spans="1:17" ht="12.75">
      <c r="A19" s="1">
        <v>41489</v>
      </c>
      <c r="D19" s="9"/>
      <c r="E19" s="9"/>
      <c r="F19" s="9"/>
      <c r="G19" s="9"/>
      <c r="J19">
        <f t="shared" si="2"/>
        <v>0</v>
      </c>
      <c r="K19" s="9"/>
      <c r="P19">
        <f t="shared" si="0"/>
        <v>0</v>
      </c>
      <c r="Q19">
        <f t="shared" si="1"/>
        <v>0</v>
      </c>
    </row>
    <row r="20" spans="1:17" ht="12.75">
      <c r="A20" s="1">
        <v>41503</v>
      </c>
      <c r="D20" s="9">
        <v>0.75</v>
      </c>
      <c r="E20" s="9">
        <v>61.75</v>
      </c>
      <c r="F20" s="9">
        <v>9.75</v>
      </c>
      <c r="G20" s="9">
        <v>1.75</v>
      </c>
      <c r="H20" s="9"/>
      <c r="J20">
        <f t="shared" si="2"/>
        <v>74</v>
      </c>
      <c r="O20">
        <v>6</v>
      </c>
      <c r="P20">
        <f t="shared" si="0"/>
        <v>0</v>
      </c>
      <c r="Q20">
        <v>80</v>
      </c>
    </row>
    <row r="21" spans="1:17" ht="12.75">
      <c r="A21" s="1">
        <v>41517</v>
      </c>
      <c r="D21" s="9"/>
      <c r="E21" s="9"/>
      <c r="F21" s="9"/>
      <c r="G21" s="9"/>
      <c r="J21">
        <f t="shared" si="2"/>
        <v>0</v>
      </c>
      <c r="P21">
        <f t="shared" si="0"/>
        <v>0</v>
      </c>
      <c r="Q21">
        <f t="shared" si="1"/>
        <v>0</v>
      </c>
    </row>
    <row r="22" spans="1:17" ht="12.75">
      <c r="A22" s="1">
        <v>41531</v>
      </c>
      <c r="D22" s="9"/>
      <c r="E22" s="9"/>
      <c r="F22" s="9"/>
      <c r="G22" s="9"/>
      <c r="J22">
        <f t="shared" si="2"/>
        <v>0</v>
      </c>
      <c r="P22">
        <f t="shared" si="0"/>
        <v>0</v>
      </c>
      <c r="Q22">
        <f t="shared" si="1"/>
        <v>0</v>
      </c>
    </row>
    <row r="23" spans="1:17" ht="12.75">
      <c r="A23" s="1">
        <v>41545</v>
      </c>
      <c r="D23" s="9">
        <v>0.5</v>
      </c>
      <c r="E23" s="9">
        <v>69.5</v>
      </c>
      <c r="F23" s="9">
        <v>7</v>
      </c>
      <c r="G23" s="9">
        <v>1</v>
      </c>
      <c r="H23" s="9"/>
      <c r="J23">
        <f t="shared" si="2"/>
        <v>78</v>
      </c>
      <c r="O23">
        <v>2</v>
      </c>
      <c r="P23">
        <f t="shared" si="0"/>
        <v>0</v>
      </c>
      <c r="Q23">
        <v>80</v>
      </c>
    </row>
    <row r="24" spans="1:17" ht="12.75">
      <c r="A24" s="1">
        <v>41559</v>
      </c>
      <c r="B24" s="4"/>
      <c r="D24" s="9"/>
      <c r="E24" s="9">
        <v>73</v>
      </c>
      <c r="F24" s="9">
        <v>2</v>
      </c>
      <c r="G24" s="9">
        <v>1</v>
      </c>
      <c r="H24" s="9"/>
      <c r="J24">
        <f t="shared" si="2"/>
        <v>76</v>
      </c>
      <c r="O24">
        <v>4</v>
      </c>
      <c r="P24">
        <f t="shared" si="0"/>
        <v>0</v>
      </c>
      <c r="Q24">
        <v>80</v>
      </c>
    </row>
    <row r="25" spans="1:17" s="14" customFormat="1" ht="12.75">
      <c r="A25" s="1">
        <v>41573</v>
      </c>
      <c r="D25" s="17">
        <v>1.6</v>
      </c>
      <c r="E25" s="17">
        <v>84.1</v>
      </c>
      <c r="F25" s="17">
        <v>7.5</v>
      </c>
      <c r="G25" s="17">
        <v>1.9</v>
      </c>
      <c r="I25" s="18"/>
      <c r="J25">
        <f t="shared" si="2"/>
        <v>95.1</v>
      </c>
      <c r="L25" s="16"/>
      <c r="P25" s="14">
        <f t="shared" si="0"/>
        <v>0</v>
      </c>
      <c r="Q25" s="14">
        <f t="shared" si="1"/>
        <v>95.1</v>
      </c>
    </row>
    <row r="26" spans="1:17" s="14" customFormat="1" ht="12.75">
      <c r="A26" s="13">
        <v>41587</v>
      </c>
      <c r="D26" s="17"/>
      <c r="E26" s="17"/>
      <c r="F26" s="17"/>
      <c r="G26" s="17"/>
      <c r="I26" s="18"/>
      <c r="J26">
        <v>0</v>
      </c>
      <c r="L26" s="16"/>
      <c r="P26" s="18">
        <f>SUM(K25:N25)</f>
        <v>0</v>
      </c>
      <c r="Q26" s="18">
        <v>0</v>
      </c>
    </row>
    <row r="27" spans="1:17" s="14" customFormat="1" ht="12.75">
      <c r="A27" s="13">
        <v>41601</v>
      </c>
      <c r="D27" s="17"/>
      <c r="E27" s="17"/>
      <c r="F27" s="17"/>
      <c r="G27" s="17"/>
      <c r="H27" s="18"/>
      <c r="I27" s="18"/>
      <c r="J27">
        <f t="shared" si="2"/>
        <v>0</v>
      </c>
      <c r="L27" s="16"/>
      <c r="P27" s="14">
        <f t="shared" si="0"/>
        <v>0</v>
      </c>
      <c r="Q27" s="14">
        <f t="shared" si="1"/>
        <v>0</v>
      </c>
    </row>
    <row r="28" spans="1:17" s="14" customFormat="1" ht="12.75">
      <c r="A28" s="13">
        <v>41615</v>
      </c>
      <c r="D28" s="17"/>
      <c r="E28" s="17"/>
      <c r="F28" s="17"/>
      <c r="G28" s="17"/>
      <c r="H28" s="18"/>
      <c r="J28">
        <f t="shared" si="2"/>
        <v>0</v>
      </c>
      <c r="L28" s="16"/>
      <c r="P28" s="14">
        <f t="shared" si="0"/>
        <v>0</v>
      </c>
      <c r="Q28" s="14">
        <f t="shared" si="1"/>
        <v>0</v>
      </c>
    </row>
    <row r="29" spans="1:17" s="14" customFormat="1" ht="12.75">
      <c r="A29" s="13">
        <v>41629</v>
      </c>
      <c r="D29" s="17"/>
      <c r="E29" s="17"/>
      <c r="F29" s="17"/>
      <c r="G29" s="17"/>
      <c r="H29" s="18"/>
      <c r="J29">
        <f t="shared" si="2"/>
        <v>0</v>
      </c>
      <c r="L29" s="16"/>
      <c r="P29" s="14">
        <f t="shared" si="0"/>
        <v>0</v>
      </c>
      <c r="Q29" s="14">
        <f t="shared" si="1"/>
        <v>0</v>
      </c>
    </row>
    <row r="30" ht="12.75">
      <c r="P30">
        <f t="shared" si="0"/>
        <v>0</v>
      </c>
    </row>
    <row r="31" spans="2:17" ht="12.75">
      <c r="B31">
        <f>SUM(B4:B29)</f>
        <v>16.55</v>
      </c>
      <c r="C31">
        <f>SUM(C4:C30)</f>
        <v>0</v>
      </c>
      <c r="D31">
        <f aca="true" t="shared" si="3" ref="D31:N31">SUM(D4:D29)</f>
        <v>47.7</v>
      </c>
      <c r="E31">
        <f t="shared" si="3"/>
        <v>754.85</v>
      </c>
      <c r="F31">
        <f t="shared" si="3"/>
        <v>113.85</v>
      </c>
      <c r="G31">
        <f t="shared" si="3"/>
        <v>11.4</v>
      </c>
      <c r="H31">
        <f t="shared" si="3"/>
        <v>0</v>
      </c>
      <c r="I31">
        <f t="shared" si="3"/>
        <v>1.25</v>
      </c>
      <c r="J31">
        <f t="shared" si="3"/>
        <v>945.6</v>
      </c>
      <c r="K31">
        <f t="shared" si="3"/>
        <v>72</v>
      </c>
      <c r="L31">
        <f t="shared" si="3"/>
        <v>24</v>
      </c>
      <c r="M31">
        <f t="shared" si="3"/>
        <v>0</v>
      </c>
      <c r="N31">
        <f t="shared" si="3"/>
        <v>24</v>
      </c>
      <c r="P31">
        <f>SUM(P4:P30)</f>
        <v>200</v>
      </c>
      <c r="Q31">
        <f>SUM(Q4:Q29)</f>
        <v>1157.6</v>
      </c>
    </row>
    <row r="32" spans="2:9" ht="12.75">
      <c r="B32" s="3">
        <f aca="true" t="shared" si="4" ref="B32:I32">B31/$J$31</f>
        <v>0.017502115059221657</v>
      </c>
      <c r="C32" s="3">
        <f t="shared" si="4"/>
        <v>0</v>
      </c>
      <c r="D32" s="3">
        <f t="shared" si="4"/>
        <v>0.05044416243654822</v>
      </c>
      <c r="E32" s="3">
        <f t="shared" si="4"/>
        <v>0.7982762267343486</v>
      </c>
      <c r="F32" s="3">
        <f t="shared" si="4"/>
        <v>0.1203997461928934</v>
      </c>
      <c r="G32" s="3">
        <f t="shared" si="4"/>
        <v>0.012055837563451776</v>
      </c>
      <c r="H32" s="3">
        <f t="shared" si="4"/>
        <v>0</v>
      </c>
      <c r="I32" s="3">
        <f t="shared" si="4"/>
        <v>0.001321912013536379</v>
      </c>
    </row>
    <row r="33" ht="12.75">
      <c r="K33">
        <f>SUM(K17:K29)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4" sqref="A4:A29"/>
    </sheetView>
  </sheetViews>
  <sheetFormatPr defaultColWidth="9.140625" defaultRowHeight="12.75"/>
  <cols>
    <col min="1" max="1" width="10.140625" style="0" bestFit="1" customWidth="1"/>
    <col min="2" max="2" width="10.421875" style="0" customWidth="1"/>
    <col min="3" max="3" width="6.28125" style="0" customWidth="1"/>
    <col min="4" max="4" width="9.28125" style="0" bestFit="1" customWidth="1"/>
    <col min="5" max="5" width="16.7109375" style="0" customWidth="1"/>
    <col min="6" max="6" width="20.7109375" style="0" customWidth="1"/>
    <col min="7" max="7" width="7.140625" style="0" customWidth="1"/>
    <col min="8" max="8" width="14.140625" style="0" customWidth="1"/>
    <col min="9" max="9" width="12.57421875" style="0" customWidth="1"/>
    <col min="10" max="16" width="9.28125" style="0" bestFit="1" customWidth="1"/>
  </cols>
  <sheetData>
    <row r="1" spans="1:12" ht="12.75">
      <c r="A1" s="2" t="s">
        <v>18</v>
      </c>
      <c r="L1" s="5"/>
    </row>
    <row r="2" ht="12.75">
      <c r="L2" s="5"/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41281</v>
      </c>
      <c r="J4">
        <f>SUM(B4:I4)</f>
        <v>0</v>
      </c>
      <c r="L4" s="5"/>
      <c r="N4">
        <v>8</v>
      </c>
      <c r="O4">
        <f>SUM(K4:N4)</f>
        <v>8</v>
      </c>
      <c r="P4">
        <f>O4+J4</f>
        <v>8</v>
      </c>
    </row>
    <row r="5" spans="1:16" ht="12.75">
      <c r="A5" s="1">
        <v>41295</v>
      </c>
      <c r="J5">
        <f>SUM(B5:I5)</f>
        <v>0</v>
      </c>
      <c r="L5" s="5"/>
      <c r="O5">
        <f aca="true" t="shared" si="0" ref="O5:O31">SUM(K5:N5)</f>
        <v>0</v>
      </c>
      <c r="P5">
        <f aca="true" t="shared" si="1" ref="P5:P30">O5+J5</f>
        <v>0</v>
      </c>
    </row>
    <row r="6" spans="1:16" ht="12.75">
      <c r="A6" s="1">
        <v>41309</v>
      </c>
      <c r="J6">
        <f aca="true" t="shared" si="2" ref="J6:J29">SUM(B6:I6)</f>
        <v>0</v>
      </c>
      <c r="L6" s="5"/>
      <c r="O6">
        <f t="shared" si="0"/>
        <v>0</v>
      </c>
      <c r="P6">
        <f t="shared" si="1"/>
        <v>0</v>
      </c>
    </row>
    <row r="7" spans="1:16" ht="12.75">
      <c r="A7" s="1">
        <v>41323</v>
      </c>
      <c r="J7">
        <f t="shared" si="2"/>
        <v>0</v>
      </c>
      <c r="L7" s="5"/>
      <c r="O7">
        <f t="shared" si="0"/>
        <v>0</v>
      </c>
      <c r="P7">
        <f t="shared" si="1"/>
        <v>0</v>
      </c>
    </row>
    <row r="8" spans="1:16" ht="12.75">
      <c r="A8" s="1">
        <v>41337</v>
      </c>
      <c r="J8">
        <f t="shared" si="2"/>
        <v>0</v>
      </c>
      <c r="L8" s="5"/>
      <c r="O8">
        <f t="shared" si="0"/>
        <v>0</v>
      </c>
      <c r="P8">
        <f t="shared" si="1"/>
        <v>0</v>
      </c>
    </row>
    <row r="9" spans="1:16" ht="12.75">
      <c r="A9" s="1">
        <v>41351</v>
      </c>
      <c r="J9">
        <f t="shared" si="2"/>
        <v>0</v>
      </c>
      <c r="L9" s="5"/>
      <c r="O9">
        <f t="shared" si="0"/>
        <v>0</v>
      </c>
      <c r="P9">
        <f t="shared" si="1"/>
        <v>0</v>
      </c>
    </row>
    <row r="10" spans="1:16" ht="12.75">
      <c r="A10" s="22">
        <v>41365</v>
      </c>
      <c r="J10">
        <f t="shared" si="2"/>
        <v>0</v>
      </c>
      <c r="L10" s="5"/>
      <c r="O10">
        <f t="shared" si="0"/>
        <v>0</v>
      </c>
      <c r="P10">
        <f t="shared" si="1"/>
        <v>0</v>
      </c>
    </row>
    <row r="11" spans="1:16" ht="12.75">
      <c r="A11" s="1">
        <v>41379</v>
      </c>
      <c r="J11">
        <f t="shared" si="2"/>
        <v>0</v>
      </c>
      <c r="L11" s="5"/>
      <c r="O11">
        <f t="shared" si="0"/>
        <v>0</v>
      </c>
      <c r="P11">
        <f t="shared" si="1"/>
        <v>0</v>
      </c>
    </row>
    <row r="12" spans="1:16" ht="12.75">
      <c r="A12" s="1">
        <v>41393</v>
      </c>
      <c r="J12">
        <f t="shared" si="2"/>
        <v>0</v>
      </c>
      <c r="L12" s="5"/>
      <c r="O12">
        <f t="shared" si="0"/>
        <v>0</v>
      </c>
      <c r="P12">
        <f t="shared" si="1"/>
        <v>0</v>
      </c>
    </row>
    <row r="13" spans="1:16" ht="12.75">
      <c r="A13" s="1">
        <v>41407</v>
      </c>
      <c r="J13">
        <f t="shared" si="2"/>
        <v>0</v>
      </c>
      <c r="L13" s="5"/>
      <c r="O13">
        <f t="shared" si="0"/>
        <v>0</v>
      </c>
      <c r="P13">
        <f t="shared" si="1"/>
        <v>0</v>
      </c>
    </row>
    <row r="14" spans="1:16" ht="12.75">
      <c r="A14" s="1">
        <v>41421</v>
      </c>
      <c r="J14">
        <f t="shared" si="2"/>
        <v>0</v>
      </c>
      <c r="L14" s="5"/>
      <c r="O14">
        <f t="shared" si="0"/>
        <v>0</v>
      </c>
      <c r="P14">
        <f t="shared" si="1"/>
        <v>0</v>
      </c>
    </row>
    <row r="15" spans="1:16" ht="12.75">
      <c r="A15" s="1">
        <v>41435</v>
      </c>
      <c r="J15">
        <f t="shared" si="2"/>
        <v>0</v>
      </c>
      <c r="L15" s="5"/>
      <c r="O15">
        <f t="shared" si="0"/>
        <v>0</v>
      </c>
      <c r="P15">
        <f t="shared" si="1"/>
        <v>0</v>
      </c>
    </row>
    <row r="16" spans="1:16" ht="13.5" thickBot="1">
      <c r="A16" s="1">
        <v>41449</v>
      </c>
      <c r="B16" s="11"/>
      <c r="C16" s="11"/>
      <c r="D16" s="11"/>
      <c r="E16" s="11"/>
      <c r="F16" s="11"/>
      <c r="G16" s="11"/>
      <c r="H16" s="11"/>
      <c r="I16" s="11"/>
      <c r="J16" s="11">
        <f t="shared" si="2"/>
        <v>0</v>
      </c>
      <c r="K16" s="11"/>
      <c r="L16" s="12"/>
      <c r="M16" s="11"/>
      <c r="N16" s="11"/>
      <c r="O16" s="11">
        <f t="shared" si="0"/>
        <v>0</v>
      </c>
      <c r="P16" s="11">
        <f t="shared" si="1"/>
        <v>0</v>
      </c>
    </row>
    <row r="17" spans="1:16" ht="12.75">
      <c r="A17" s="7">
        <v>41463</v>
      </c>
      <c r="B17" s="9"/>
      <c r="C17" s="8"/>
      <c r="D17" s="9"/>
      <c r="E17" s="9"/>
      <c r="F17" s="9"/>
      <c r="G17" s="9"/>
      <c r="H17" s="9"/>
      <c r="I17" s="9"/>
      <c r="J17">
        <f t="shared" si="2"/>
        <v>0</v>
      </c>
      <c r="K17" s="9"/>
      <c r="L17" s="10"/>
      <c r="M17" s="8"/>
      <c r="N17" s="8"/>
      <c r="O17" s="8">
        <f t="shared" si="0"/>
        <v>0</v>
      </c>
      <c r="P17" s="8">
        <f t="shared" si="1"/>
        <v>0</v>
      </c>
    </row>
    <row r="18" spans="1:16" ht="12.75">
      <c r="A18" s="6">
        <v>41477</v>
      </c>
      <c r="B18" s="9"/>
      <c r="C18" s="9"/>
      <c r="D18" s="9"/>
      <c r="E18" s="9"/>
      <c r="F18" s="9"/>
      <c r="G18" s="9"/>
      <c r="J18">
        <f t="shared" si="2"/>
        <v>0</v>
      </c>
      <c r="K18" s="9"/>
      <c r="L18" s="5"/>
      <c r="O18">
        <f t="shared" si="0"/>
        <v>0</v>
      </c>
      <c r="P18">
        <f t="shared" si="1"/>
        <v>0</v>
      </c>
    </row>
    <row r="19" spans="1:16" ht="12.75">
      <c r="A19" s="1">
        <v>41491</v>
      </c>
      <c r="B19" s="9"/>
      <c r="C19" s="9"/>
      <c r="D19" s="9"/>
      <c r="E19" s="9"/>
      <c r="F19" s="9"/>
      <c r="G19" s="9"/>
      <c r="J19">
        <f t="shared" si="2"/>
        <v>0</v>
      </c>
      <c r="K19" s="9"/>
      <c r="L19" s="5"/>
      <c r="O19">
        <f t="shared" si="0"/>
        <v>0</v>
      </c>
      <c r="P19">
        <f t="shared" si="1"/>
        <v>0</v>
      </c>
    </row>
    <row r="20" spans="1:16" ht="12.75">
      <c r="A20" s="1">
        <v>41505</v>
      </c>
      <c r="B20" s="9"/>
      <c r="C20" s="9"/>
      <c r="D20" s="9"/>
      <c r="E20" s="9"/>
      <c r="F20" s="9"/>
      <c r="G20" s="9"/>
      <c r="H20" s="9"/>
      <c r="I20" s="9"/>
      <c r="J20">
        <f t="shared" si="2"/>
        <v>0</v>
      </c>
      <c r="K20" s="9"/>
      <c r="L20" s="5"/>
      <c r="O20">
        <f t="shared" si="0"/>
        <v>0</v>
      </c>
      <c r="P20">
        <f t="shared" si="1"/>
        <v>0</v>
      </c>
    </row>
    <row r="21" spans="1:16" ht="12.75">
      <c r="A21" s="1">
        <v>41519</v>
      </c>
      <c r="B21" s="9"/>
      <c r="D21" s="9"/>
      <c r="E21" s="9"/>
      <c r="F21" s="9"/>
      <c r="G21" s="9"/>
      <c r="I21" s="9"/>
      <c r="J21">
        <f t="shared" si="2"/>
        <v>0</v>
      </c>
      <c r="L21" s="5"/>
      <c r="O21">
        <f t="shared" si="0"/>
        <v>0</v>
      </c>
      <c r="P21">
        <f t="shared" si="1"/>
        <v>0</v>
      </c>
    </row>
    <row r="22" spans="1:16" ht="12.75">
      <c r="A22" s="1">
        <v>41533</v>
      </c>
      <c r="B22" s="9"/>
      <c r="D22" s="9"/>
      <c r="E22" s="9"/>
      <c r="F22" s="9"/>
      <c r="G22" s="9"/>
      <c r="I22" s="9"/>
      <c r="J22">
        <f t="shared" si="2"/>
        <v>0</v>
      </c>
      <c r="L22" s="5"/>
      <c r="O22">
        <f t="shared" si="0"/>
        <v>0</v>
      </c>
      <c r="P22">
        <f t="shared" si="1"/>
        <v>0</v>
      </c>
    </row>
    <row r="23" spans="1:16" ht="12.75">
      <c r="A23" s="1">
        <v>41547</v>
      </c>
      <c r="D23" s="9"/>
      <c r="E23" s="9"/>
      <c r="F23" s="9"/>
      <c r="G23" s="9"/>
      <c r="H23" s="9"/>
      <c r="I23" s="9"/>
      <c r="J23">
        <f t="shared" si="2"/>
        <v>0</v>
      </c>
      <c r="L23" s="5"/>
      <c r="O23">
        <f t="shared" si="0"/>
        <v>0</v>
      </c>
      <c r="P23">
        <f t="shared" si="1"/>
        <v>0</v>
      </c>
    </row>
    <row r="24" spans="1:16" ht="12.75">
      <c r="A24" s="1">
        <v>41561</v>
      </c>
      <c r="B24" s="4"/>
      <c r="D24" s="9"/>
      <c r="E24" s="9"/>
      <c r="F24" s="9"/>
      <c r="G24" s="9"/>
      <c r="H24" s="9"/>
      <c r="J24">
        <f t="shared" si="2"/>
        <v>0</v>
      </c>
      <c r="L24" s="5"/>
      <c r="O24">
        <f t="shared" si="0"/>
        <v>0</v>
      </c>
      <c r="P24">
        <f t="shared" si="1"/>
        <v>0</v>
      </c>
    </row>
    <row r="25" spans="1:16" ht="12.75">
      <c r="A25" s="1">
        <v>41575</v>
      </c>
      <c r="B25" s="14"/>
      <c r="C25" s="14"/>
      <c r="D25" s="17"/>
      <c r="E25" s="17"/>
      <c r="F25" s="17"/>
      <c r="G25" s="14"/>
      <c r="H25" s="14"/>
      <c r="I25" s="18"/>
      <c r="J25">
        <f t="shared" si="2"/>
        <v>0</v>
      </c>
      <c r="K25" s="14"/>
      <c r="L25" s="16"/>
      <c r="M25" s="14"/>
      <c r="N25" s="14"/>
      <c r="O25" s="14">
        <f t="shared" si="0"/>
        <v>0</v>
      </c>
      <c r="P25" s="14">
        <f t="shared" si="1"/>
        <v>0</v>
      </c>
    </row>
    <row r="26" spans="1:16" ht="12.75">
      <c r="A26" s="13">
        <v>41589</v>
      </c>
      <c r="B26" s="14"/>
      <c r="C26" s="14"/>
      <c r="D26" s="17"/>
      <c r="E26" s="17"/>
      <c r="F26" s="17"/>
      <c r="G26" s="17"/>
      <c r="H26" s="18"/>
      <c r="I26" s="18"/>
      <c r="J26">
        <f t="shared" si="2"/>
        <v>0</v>
      </c>
      <c r="K26" s="14"/>
      <c r="L26" s="16"/>
      <c r="M26" s="14"/>
      <c r="N26" s="14"/>
      <c r="O26" s="14">
        <f t="shared" si="0"/>
        <v>0</v>
      </c>
      <c r="P26" s="14">
        <f t="shared" si="1"/>
        <v>0</v>
      </c>
    </row>
    <row r="27" spans="1:16" ht="12.75">
      <c r="A27" s="13">
        <v>41603</v>
      </c>
      <c r="B27" s="14"/>
      <c r="C27" s="14"/>
      <c r="D27" s="17"/>
      <c r="E27" s="17"/>
      <c r="F27" s="17"/>
      <c r="G27" s="14"/>
      <c r="H27" s="18"/>
      <c r="I27" s="14"/>
      <c r="J27">
        <f t="shared" si="2"/>
        <v>0</v>
      </c>
      <c r="K27" s="14"/>
      <c r="L27" s="16"/>
      <c r="M27" s="14"/>
      <c r="N27" s="14"/>
      <c r="O27" s="14">
        <f t="shared" si="0"/>
        <v>0</v>
      </c>
      <c r="P27" s="14">
        <f t="shared" si="1"/>
        <v>0</v>
      </c>
    </row>
    <row r="28" spans="1:16" ht="12.75">
      <c r="A28" s="13">
        <v>41617</v>
      </c>
      <c r="B28" s="14"/>
      <c r="C28" s="14"/>
      <c r="D28" s="17"/>
      <c r="E28" s="17"/>
      <c r="F28" s="17"/>
      <c r="G28" s="17"/>
      <c r="H28" s="18"/>
      <c r="I28" s="14"/>
      <c r="J28">
        <f t="shared" si="2"/>
        <v>0</v>
      </c>
      <c r="K28" s="14"/>
      <c r="L28" s="16"/>
      <c r="M28" s="14"/>
      <c r="N28" s="14"/>
      <c r="O28" s="14">
        <f t="shared" si="0"/>
        <v>0</v>
      </c>
      <c r="P28" s="14">
        <f t="shared" si="1"/>
        <v>0</v>
      </c>
    </row>
    <row r="29" spans="1:16" ht="12.75">
      <c r="A29" s="13">
        <v>41631</v>
      </c>
      <c r="B29" s="14"/>
      <c r="C29" s="14"/>
      <c r="D29" s="17"/>
      <c r="E29" s="17"/>
      <c r="F29" s="17"/>
      <c r="G29" s="14"/>
      <c r="H29" s="18"/>
      <c r="I29" s="14"/>
      <c r="J29">
        <f t="shared" si="2"/>
        <v>0</v>
      </c>
      <c r="K29" s="14"/>
      <c r="L29" s="16"/>
      <c r="M29" s="14"/>
      <c r="N29" s="14"/>
      <c r="O29" s="14">
        <f t="shared" si="0"/>
        <v>0</v>
      </c>
      <c r="P29" s="14">
        <f t="shared" si="1"/>
        <v>0</v>
      </c>
    </row>
    <row r="30" spans="1:16" ht="12.75">
      <c r="A30" s="13"/>
      <c r="B30" s="14"/>
      <c r="C30" s="14"/>
      <c r="D30" s="14"/>
      <c r="E30" s="15"/>
      <c r="F30" s="15"/>
      <c r="G30" s="14"/>
      <c r="H30" s="14"/>
      <c r="I30" s="14"/>
      <c r="J30" s="14"/>
      <c r="K30" s="14"/>
      <c r="L30" s="16"/>
      <c r="M30" s="14"/>
      <c r="N30" s="14"/>
      <c r="O30" s="14">
        <f t="shared" si="0"/>
        <v>0</v>
      </c>
      <c r="P30" s="14">
        <f t="shared" si="1"/>
        <v>0</v>
      </c>
    </row>
    <row r="31" spans="12:15" ht="12.75">
      <c r="L31" s="5"/>
      <c r="O31">
        <f t="shared" si="0"/>
        <v>0</v>
      </c>
    </row>
    <row r="32" spans="2:16" ht="12.75">
      <c r="B32">
        <f>SUM(B4:B30)</f>
        <v>0</v>
      </c>
      <c r="C32">
        <f>SUM(C4:C31)</f>
        <v>0</v>
      </c>
      <c r="D32">
        <f aca="true" t="shared" si="3" ref="D32:I32">SUM(D4:D30)</f>
        <v>0</v>
      </c>
      <c r="E32">
        <f t="shared" si="3"/>
        <v>0</v>
      </c>
      <c r="F32">
        <f t="shared" si="3"/>
        <v>0</v>
      </c>
      <c r="G32">
        <f t="shared" si="3"/>
        <v>0</v>
      </c>
      <c r="H32">
        <f t="shared" si="3"/>
        <v>0</v>
      </c>
      <c r="I32">
        <f t="shared" si="3"/>
        <v>0</v>
      </c>
      <c r="J32">
        <f>SUM(J4:J29)</f>
        <v>0</v>
      </c>
      <c r="K32">
        <f>SUM(K4:K30)</f>
        <v>0</v>
      </c>
      <c r="L32">
        <f>SUM(L4:L30)</f>
        <v>0</v>
      </c>
      <c r="M32">
        <f>SUM(M4:M30)</f>
        <v>0</v>
      </c>
      <c r="N32">
        <f>SUM(N4:N30)</f>
        <v>8</v>
      </c>
      <c r="O32">
        <f>SUM(O4:O31)</f>
        <v>8</v>
      </c>
      <c r="P32">
        <f>SUM(P4:P29)</f>
        <v>8</v>
      </c>
    </row>
    <row r="33" spans="2:12" ht="12.75">
      <c r="B33" s="3" t="e">
        <f aca="true" t="shared" si="4" ref="B33:I33">B32/$J$32</f>
        <v>#DIV/0!</v>
      </c>
      <c r="C33" s="3" t="e">
        <f t="shared" si="4"/>
        <v>#DIV/0!</v>
      </c>
      <c r="D33" s="3" t="e">
        <f t="shared" si="4"/>
        <v>#DIV/0!</v>
      </c>
      <c r="E33" s="3" t="e">
        <f t="shared" si="4"/>
        <v>#DIV/0!</v>
      </c>
      <c r="F33" s="3" t="e">
        <f t="shared" si="4"/>
        <v>#DIV/0!</v>
      </c>
      <c r="G33" s="3" t="e">
        <f t="shared" si="4"/>
        <v>#DIV/0!</v>
      </c>
      <c r="H33" s="3" t="e">
        <f t="shared" si="4"/>
        <v>#DIV/0!</v>
      </c>
      <c r="I33" s="3" t="e">
        <f t="shared" si="4"/>
        <v>#DIV/0!</v>
      </c>
      <c r="L33" s="5"/>
    </row>
    <row r="34" spans="11:12" ht="12.75">
      <c r="K34">
        <f>SUM(K17:K29)</f>
        <v>0</v>
      </c>
      <c r="L34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2" width="10.140625" style="0" bestFit="1" customWidth="1"/>
    <col min="3" max="3" width="7.421875" style="0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19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41281</v>
      </c>
      <c r="J4">
        <f>SUM(B4:I4)</f>
        <v>0</v>
      </c>
      <c r="N4">
        <v>8</v>
      </c>
      <c r="O4">
        <f>SUM(K4:N4)</f>
        <v>8</v>
      </c>
      <c r="P4">
        <f>O4+J4</f>
        <v>8</v>
      </c>
    </row>
    <row r="5" spans="1:16" ht="12.75">
      <c r="A5" s="1">
        <v>41295</v>
      </c>
      <c r="B5">
        <v>19</v>
      </c>
      <c r="F5">
        <v>59</v>
      </c>
      <c r="I5">
        <v>2</v>
      </c>
      <c r="J5">
        <f>SUM(B5:I5)</f>
        <v>80</v>
      </c>
      <c r="O5">
        <f>SUM(K5:N5)</f>
        <v>0</v>
      </c>
      <c r="P5">
        <f>O5+J5</f>
        <v>80</v>
      </c>
    </row>
    <row r="6" spans="1:16" ht="12.75">
      <c r="A6" s="1">
        <v>41309</v>
      </c>
      <c r="B6">
        <v>14</v>
      </c>
      <c r="F6">
        <v>54</v>
      </c>
      <c r="J6">
        <f>SUM(B6:I6)</f>
        <v>68</v>
      </c>
      <c r="M6">
        <v>12</v>
      </c>
      <c r="O6">
        <f aca="true" t="shared" si="0" ref="O6:O29">SUM(K6:N6)</f>
        <v>12</v>
      </c>
      <c r="P6">
        <f aca="true" t="shared" si="1" ref="P6:P29">O6+J6</f>
        <v>80</v>
      </c>
    </row>
    <row r="7" spans="1:16" ht="12.75">
      <c r="A7" s="1">
        <v>41323</v>
      </c>
      <c r="B7">
        <v>7</v>
      </c>
      <c r="E7">
        <v>3</v>
      </c>
      <c r="F7">
        <v>68</v>
      </c>
      <c r="I7">
        <v>2</v>
      </c>
      <c r="J7">
        <f aca="true" t="shared" si="2" ref="J7:J26">SUM(B7:I7)</f>
        <v>80</v>
      </c>
      <c r="O7">
        <f t="shared" si="0"/>
        <v>0</v>
      </c>
      <c r="P7">
        <f t="shared" si="1"/>
        <v>80</v>
      </c>
    </row>
    <row r="8" spans="1:16" ht="12.75">
      <c r="A8" s="1">
        <v>41337</v>
      </c>
      <c r="B8">
        <v>24</v>
      </c>
      <c r="E8">
        <v>4.5</v>
      </c>
      <c r="F8">
        <v>61.5</v>
      </c>
      <c r="J8">
        <f t="shared" si="2"/>
        <v>90</v>
      </c>
      <c r="O8">
        <f t="shared" si="0"/>
        <v>0</v>
      </c>
      <c r="P8">
        <f t="shared" si="1"/>
        <v>90</v>
      </c>
    </row>
    <row r="9" spans="1:16" ht="12.75">
      <c r="A9" s="1">
        <v>41351</v>
      </c>
      <c r="B9">
        <v>84</v>
      </c>
      <c r="I9">
        <v>2</v>
      </c>
      <c r="J9">
        <f t="shared" si="2"/>
        <v>86</v>
      </c>
      <c r="O9">
        <f t="shared" si="0"/>
        <v>0</v>
      </c>
      <c r="P9">
        <f t="shared" si="1"/>
        <v>86</v>
      </c>
    </row>
    <row r="10" spans="1:16" ht="12.75">
      <c r="A10" s="22">
        <v>41365</v>
      </c>
      <c r="D10">
        <v>3</v>
      </c>
      <c r="E10">
        <v>1</v>
      </c>
      <c r="F10">
        <v>68</v>
      </c>
      <c r="J10">
        <f t="shared" si="2"/>
        <v>72</v>
      </c>
      <c r="N10">
        <v>8</v>
      </c>
      <c r="O10">
        <f t="shared" si="0"/>
        <v>8</v>
      </c>
      <c r="P10">
        <f t="shared" si="1"/>
        <v>80</v>
      </c>
    </row>
    <row r="11" spans="1:16" ht="12.75">
      <c r="A11" s="1">
        <v>41379</v>
      </c>
      <c r="E11">
        <v>0.5</v>
      </c>
      <c r="F11">
        <v>55</v>
      </c>
      <c r="I11">
        <v>0.5</v>
      </c>
      <c r="J11">
        <f t="shared" si="2"/>
        <v>56</v>
      </c>
      <c r="K11">
        <v>24</v>
      </c>
      <c r="O11">
        <f t="shared" si="0"/>
        <v>24</v>
      </c>
      <c r="P11">
        <f t="shared" si="1"/>
        <v>80</v>
      </c>
    </row>
    <row r="12" spans="1:16" ht="12.75">
      <c r="A12" s="1">
        <v>41393</v>
      </c>
      <c r="J12">
        <f t="shared" si="2"/>
        <v>0</v>
      </c>
      <c r="O12">
        <f t="shared" si="0"/>
        <v>0</v>
      </c>
      <c r="P12">
        <f t="shared" si="1"/>
        <v>0</v>
      </c>
    </row>
    <row r="13" spans="1:16" ht="12.75">
      <c r="A13" s="1">
        <v>41407</v>
      </c>
      <c r="E13">
        <v>4</v>
      </c>
      <c r="F13">
        <v>80</v>
      </c>
      <c r="J13">
        <f t="shared" si="2"/>
        <v>84</v>
      </c>
      <c r="O13">
        <f t="shared" si="0"/>
        <v>0</v>
      </c>
      <c r="P13">
        <f t="shared" si="1"/>
        <v>84</v>
      </c>
    </row>
    <row r="14" spans="1:16" ht="12.75">
      <c r="A14" s="1">
        <v>41421</v>
      </c>
      <c r="F14">
        <v>71.5</v>
      </c>
      <c r="I14">
        <v>0.5</v>
      </c>
      <c r="J14">
        <f t="shared" si="2"/>
        <v>72</v>
      </c>
      <c r="M14">
        <v>8</v>
      </c>
      <c r="O14">
        <f t="shared" si="0"/>
        <v>8</v>
      </c>
      <c r="P14">
        <f t="shared" si="1"/>
        <v>80</v>
      </c>
    </row>
    <row r="15" spans="1:16" ht="12.75">
      <c r="A15" s="1">
        <v>41435</v>
      </c>
      <c r="F15">
        <v>72</v>
      </c>
      <c r="J15">
        <f t="shared" si="2"/>
        <v>72</v>
      </c>
      <c r="N15">
        <v>8</v>
      </c>
      <c r="O15">
        <f t="shared" si="0"/>
        <v>8</v>
      </c>
      <c r="P15">
        <f t="shared" si="1"/>
        <v>80</v>
      </c>
    </row>
    <row r="16" spans="1:16" ht="12.75">
      <c r="A16" s="1">
        <v>41449</v>
      </c>
      <c r="D16">
        <v>3</v>
      </c>
      <c r="F16">
        <v>79</v>
      </c>
      <c r="J16">
        <f t="shared" si="2"/>
        <v>82</v>
      </c>
      <c r="O16">
        <f t="shared" si="0"/>
        <v>0</v>
      </c>
      <c r="P16">
        <f t="shared" si="1"/>
        <v>82</v>
      </c>
    </row>
    <row r="17" spans="1:16" s="11" customFormat="1" ht="13.5" thickBot="1">
      <c r="A17" s="7">
        <v>41463</v>
      </c>
      <c r="F17" s="11">
        <v>72</v>
      </c>
      <c r="J17" s="11">
        <f t="shared" si="2"/>
        <v>72</v>
      </c>
      <c r="L17" s="12"/>
      <c r="N17" s="11">
        <v>16</v>
      </c>
      <c r="O17" s="11">
        <f t="shared" si="0"/>
        <v>16</v>
      </c>
      <c r="P17" s="11">
        <f t="shared" si="1"/>
        <v>88</v>
      </c>
    </row>
    <row r="18" spans="1:16" s="8" customFormat="1" ht="12.75">
      <c r="A18" s="6">
        <v>41477</v>
      </c>
      <c r="D18" s="9"/>
      <c r="E18" s="9"/>
      <c r="F18" s="9">
        <v>80</v>
      </c>
      <c r="G18" s="9"/>
      <c r="H18" s="9"/>
      <c r="I18" s="9"/>
      <c r="J18">
        <f t="shared" si="2"/>
        <v>80</v>
      </c>
      <c r="K18" s="9"/>
      <c r="L18" s="10"/>
      <c r="O18" s="8">
        <f t="shared" si="0"/>
        <v>0</v>
      </c>
      <c r="P18" s="8">
        <f t="shared" si="1"/>
        <v>80</v>
      </c>
    </row>
    <row r="19" spans="1:16" ht="12.75">
      <c r="A19" s="1">
        <v>41491</v>
      </c>
      <c r="D19" s="9"/>
      <c r="E19" s="9"/>
      <c r="F19" s="9">
        <v>80</v>
      </c>
      <c r="G19" s="9"/>
      <c r="J19">
        <f t="shared" si="2"/>
        <v>80</v>
      </c>
      <c r="K19" s="9"/>
      <c r="O19">
        <f t="shared" si="0"/>
        <v>0</v>
      </c>
      <c r="P19">
        <f t="shared" si="1"/>
        <v>80</v>
      </c>
    </row>
    <row r="20" spans="1:16" ht="12.75">
      <c r="A20" s="1">
        <v>41505</v>
      </c>
      <c r="D20" s="9"/>
      <c r="E20" s="9"/>
      <c r="F20" s="9">
        <v>80</v>
      </c>
      <c r="G20" s="9"/>
      <c r="J20">
        <f t="shared" si="2"/>
        <v>80</v>
      </c>
      <c r="K20" s="9"/>
      <c r="O20">
        <f t="shared" si="0"/>
        <v>0</v>
      </c>
      <c r="P20">
        <f t="shared" si="1"/>
        <v>80</v>
      </c>
    </row>
    <row r="21" spans="1:16" ht="12.75">
      <c r="A21" s="1">
        <v>41519</v>
      </c>
      <c r="D21" s="9"/>
      <c r="E21" s="9"/>
      <c r="F21" s="9">
        <v>75</v>
      </c>
      <c r="G21" s="9"/>
      <c r="H21" s="9"/>
      <c r="J21">
        <f t="shared" si="2"/>
        <v>75</v>
      </c>
      <c r="N21">
        <v>8</v>
      </c>
      <c r="O21">
        <f t="shared" si="0"/>
        <v>8</v>
      </c>
      <c r="P21">
        <f t="shared" si="1"/>
        <v>83</v>
      </c>
    </row>
    <row r="22" spans="1:16" ht="12.75">
      <c r="A22" s="1">
        <v>41533</v>
      </c>
      <c r="D22" s="9"/>
      <c r="E22" s="9"/>
      <c r="F22" s="9">
        <v>42.5</v>
      </c>
      <c r="G22" s="9"/>
      <c r="J22">
        <f t="shared" si="2"/>
        <v>42.5</v>
      </c>
      <c r="K22">
        <v>40</v>
      </c>
      <c r="N22">
        <v>8</v>
      </c>
      <c r="O22">
        <f t="shared" si="0"/>
        <v>48</v>
      </c>
      <c r="P22">
        <f t="shared" si="1"/>
        <v>90.5</v>
      </c>
    </row>
    <row r="23" spans="1:16" ht="12.75">
      <c r="A23" s="1">
        <v>41547</v>
      </c>
      <c r="D23" s="9"/>
      <c r="E23" s="9"/>
      <c r="F23" s="9">
        <v>80</v>
      </c>
      <c r="G23" s="9"/>
      <c r="J23">
        <f t="shared" si="2"/>
        <v>80</v>
      </c>
      <c r="K23">
        <v>0</v>
      </c>
      <c r="O23">
        <f t="shared" si="0"/>
        <v>0</v>
      </c>
      <c r="P23">
        <f t="shared" si="1"/>
        <v>80</v>
      </c>
    </row>
    <row r="24" spans="1:16" ht="12.75">
      <c r="A24" s="1">
        <v>41561</v>
      </c>
      <c r="B24">
        <v>1</v>
      </c>
      <c r="D24" s="9"/>
      <c r="E24" s="9"/>
      <c r="F24" s="9">
        <v>79</v>
      </c>
      <c r="G24" s="9"/>
      <c r="H24" s="9"/>
      <c r="J24">
        <f t="shared" si="2"/>
        <v>80</v>
      </c>
      <c r="O24">
        <f t="shared" si="0"/>
        <v>0</v>
      </c>
      <c r="P24">
        <f t="shared" si="1"/>
        <v>80</v>
      </c>
    </row>
    <row r="25" spans="1:16" ht="12.75">
      <c r="A25" s="1">
        <v>41575</v>
      </c>
      <c r="B25" s="4"/>
      <c r="D25" s="9"/>
      <c r="E25" s="9"/>
      <c r="F25" s="9">
        <v>80</v>
      </c>
      <c r="G25" s="9"/>
      <c r="H25" s="9"/>
      <c r="J25">
        <f t="shared" si="2"/>
        <v>80</v>
      </c>
      <c r="O25">
        <f t="shared" si="0"/>
        <v>0</v>
      </c>
      <c r="P25">
        <f t="shared" si="1"/>
        <v>80</v>
      </c>
    </row>
    <row r="26" spans="1:16" s="14" customFormat="1" ht="12.75">
      <c r="A26" s="13">
        <v>41589</v>
      </c>
      <c r="D26" s="17"/>
      <c r="E26" s="17"/>
      <c r="F26" s="17">
        <v>80</v>
      </c>
      <c r="G26" s="17"/>
      <c r="I26" s="18"/>
      <c r="J26">
        <f t="shared" si="2"/>
        <v>80</v>
      </c>
      <c r="L26" s="16"/>
      <c r="O26" s="14">
        <f t="shared" si="0"/>
        <v>0</v>
      </c>
      <c r="P26" s="14">
        <f t="shared" si="1"/>
        <v>80</v>
      </c>
    </row>
    <row r="27" spans="1:16" s="14" customFormat="1" ht="12.75">
      <c r="A27" s="13">
        <v>41603</v>
      </c>
      <c r="D27" s="17"/>
      <c r="E27" s="17"/>
      <c r="F27" s="17">
        <v>80</v>
      </c>
      <c r="G27" s="17"/>
      <c r="I27" s="18"/>
      <c r="J27">
        <v>80</v>
      </c>
      <c r="L27" s="16"/>
      <c r="O27" s="18">
        <f>SUM(K26:N26)</f>
        <v>0</v>
      </c>
      <c r="P27" s="18">
        <v>80</v>
      </c>
    </row>
    <row r="28" spans="1:16" s="14" customFormat="1" ht="12.75">
      <c r="A28" s="13">
        <v>41617</v>
      </c>
      <c r="D28" s="17"/>
      <c r="E28" s="17"/>
      <c r="F28" s="17"/>
      <c r="G28" s="17"/>
      <c r="H28" s="18"/>
      <c r="I28" s="18"/>
      <c r="J28">
        <v>80</v>
      </c>
      <c r="L28" s="16"/>
      <c r="O28" s="14">
        <f t="shared" si="0"/>
        <v>0</v>
      </c>
      <c r="P28" s="14">
        <f t="shared" si="1"/>
        <v>80</v>
      </c>
    </row>
    <row r="29" spans="1:16" s="14" customFormat="1" ht="12.75">
      <c r="A29" s="13">
        <v>41631</v>
      </c>
      <c r="D29" s="17"/>
      <c r="E29" s="17"/>
      <c r="F29" s="17"/>
      <c r="G29" s="17"/>
      <c r="H29" s="18"/>
      <c r="J29">
        <v>80</v>
      </c>
      <c r="L29" s="16"/>
      <c r="O29" s="14">
        <f t="shared" si="0"/>
        <v>0</v>
      </c>
      <c r="P29" s="14">
        <f t="shared" si="1"/>
        <v>80</v>
      </c>
    </row>
    <row r="31" spans="2:16" ht="12.75">
      <c r="B31">
        <f>SUM(B5:B29)</f>
        <v>149</v>
      </c>
      <c r="C31">
        <f>SUM(C5:C30)</f>
        <v>0</v>
      </c>
      <c r="D31">
        <f aca="true" t="shared" si="3" ref="D31:N31">SUM(D5:D29)</f>
        <v>6</v>
      </c>
      <c r="E31">
        <f t="shared" si="3"/>
        <v>13</v>
      </c>
      <c r="F31">
        <f t="shared" si="3"/>
        <v>1496.5</v>
      </c>
      <c r="G31">
        <f t="shared" si="3"/>
        <v>0</v>
      </c>
      <c r="H31">
        <f t="shared" si="3"/>
        <v>0</v>
      </c>
      <c r="I31">
        <f t="shared" si="3"/>
        <v>7</v>
      </c>
      <c r="J31">
        <f t="shared" si="3"/>
        <v>1831.5</v>
      </c>
      <c r="K31">
        <f t="shared" si="3"/>
        <v>64</v>
      </c>
      <c r="L31">
        <f t="shared" si="3"/>
        <v>0</v>
      </c>
      <c r="M31">
        <f t="shared" si="3"/>
        <v>20</v>
      </c>
      <c r="N31">
        <f t="shared" si="3"/>
        <v>48</v>
      </c>
      <c r="O31">
        <f>SUM(O5:O30)</f>
        <v>132</v>
      </c>
      <c r="P31">
        <f>SUM(P5:P29)</f>
        <v>1963.5</v>
      </c>
    </row>
    <row r="32" spans="2:9" ht="12.75">
      <c r="B32" s="3">
        <f aca="true" t="shared" si="4" ref="B32:I32">B31/$J$31</f>
        <v>0.08135408135408136</v>
      </c>
      <c r="C32" s="3">
        <f t="shared" si="4"/>
        <v>0</v>
      </c>
      <c r="D32" s="3">
        <f t="shared" si="4"/>
        <v>0.003276003276003276</v>
      </c>
      <c r="E32" s="3">
        <f t="shared" si="4"/>
        <v>0.007098007098007098</v>
      </c>
      <c r="F32" s="3">
        <f t="shared" si="4"/>
        <v>0.8170898170898171</v>
      </c>
      <c r="G32" s="3">
        <f t="shared" si="4"/>
        <v>0</v>
      </c>
      <c r="H32" s="3">
        <f t="shared" si="4"/>
        <v>0</v>
      </c>
      <c r="I32" s="3">
        <f t="shared" si="4"/>
        <v>0.003822003822003822</v>
      </c>
    </row>
    <row r="33" ht="12.75">
      <c r="K33">
        <f>SUM(K18:K29)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kraklau</dc:creator>
  <cp:keywords/>
  <dc:description/>
  <cp:lastModifiedBy>Jacobs, Jennifer</cp:lastModifiedBy>
  <cp:lastPrinted>2012-04-17T13:47:50Z</cp:lastPrinted>
  <dcterms:created xsi:type="dcterms:W3CDTF">2006-02-27T14:58:47Z</dcterms:created>
  <dcterms:modified xsi:type="dcterms:W3CDTF">2014-02-07T19:14:48Z</dcterms:modified>
  <cp:category/>
  <cp:version/>
  <cp:contentType/>
  <cp:contentStatus/>
</cp:coreProperties>
</file>